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285" windowWidth="19440" windowHeight="11070" firstSheet="2" activeTab="3"/>
  </bookViews>
  <sheets>
    <sheet name="Компьютерная томография" sheetId="1" r:id="rId1"/>
    <sheet name="Магнитно-резонансная томография" sheetId="2" r:id="rId2"/>
    <sheet name="УЗИ ССС" sheetId="3" r:id="rId3"/>
    <sheet name="Гистологические исследования" sheetId="5" r:id="rId4"/>
    <sheet name="Эндоскопические исследования" sheetId="4" r:id="rId5"/>
  </sheets>
  <definedNames>
    <definedName name="_xlnm._FilterDatabase" localSheetId="2" hidden="1">'УЗИ ССС'!$A$4:$E$44</definedName>
    <definedName name="_xlnm._FilterDatabase" localSheetId="4" hidden="1">'Эндоскопические исследования'!$A$4:$E$46</definedName>
  </definedNames>
  <calcPr calcId="124519"/>
</workbook>
</file>

<file path=xl/calcChain.xml><?xml version="1.0" encoding="utf-8"?>
<calcChain xmlns="http://schemas.openxmlformats.org/spreadsheetml/2006/main">
  <c r="E9" i="2"/>
  <c r="F9" i="1"/>
  <c r="F11"/>
  <c r="F13"/>
  <c r="F15"/>
  <c r="F17"/>
  <c r="E10"/>
  <c r="E14"/>
  <c r="E7"/>
  <c r="E8"/>
  <c r="F8"/>
  <c r="E16" l="1"/>
  <c r="E12"/>
  <c r="F8" i="2"/>
  <c r="E15" i="1"/>
  <c r="E11"/>
  <c r="F7"/>
  <c r="F14"/>
  <c r="F10"/>
  <c r="E8" i="2"/>
  <c r="F9"/>
  <c r="F7"/>
  <c r="E17" i="1"/>
  <c r="E13"/>
  <c r="E9"/>
  <c r="F16"/>
  <c r="F12"/>
  <c r="E7" i="2"/>
  <c r="E38" i="4" l="1"/>
  <c r="E14"/>
  <c r="E30"/>
  <c r="E23"/>
  <c r="E36"/>
  <c r="E45"/>
  <c r="E42"/>
  <c r="E15"/>
  <c r="E21"/>
  <c r="E26"/>
  <c r="E5"/>
  <c r="E24"/>
  <c r="E8"/>
  <c r="E43"/>
  <c r="E39"/>
  <c r="E16"/>
  <c r="E9"/>
  <c r="E25"/>
  <c r="E18"/>
  <c r="E37"/>
  <c r="E29"/>
  <c r="E35"/>
  <c r="E28"/>
  <c r="E31"/>
  <c r="E33"/>
  <c r="E13"/>
  <c r="E40"/>
  <c r="E10"/>
  <c r="E20"/>
  <c r="E32"/>
  <c r="E11"/>
  <c r="E12"/>
  <c r="E44"/>
  <c r="E46"/>
  <c r="E6"/>
  <c r="E19"/>
  <c r="E17"/>
  <c r="E7"/>
  <c r="E22"/>
  <c r="E27"/>
  <c r="E41"/>
  <c r="E34"/>
  <c r="E11" i="3"/>
  <c r="E27"/>
  <c r="E26"/>
  <c r="E19"/>
  <c r="E12"/>
  <c r="E39"/>
  <c r="E16"/>
  <c r="E29"/>
  <c r="E42"/>
  <c r="E15"/>
  <c r="E18"/>
  <c r="E13"/>
  <c r="E6"/>
  <c r="E32"/>
  <c r="E8"/>
  <c r="E33"/>
  <c r="E35"/>
  <c r="E28"/>
  <c r="E9"/>
  <c r="E21"/>
  <c r="E22"/>
  <c r="E38"/>
  <c r="E34"/>
  <c r="E41"/>
  <c r="E31"/>
  <c r="E36"/>
  <c r="E37"/>
  <c r="E10"/>
  <c r="E20"/>
  <c r="E40"/>
  <c r="E17"/>
  <c r="E14"/>
  <c r="E30"/>
  <c r="E43"/>
  <c r="E44"/>
  <c r="E23"/>
  <c r="E25"/>
  <c r="E24"/>
  <c r="E5"/>
  <c r="E7"/>
  <c r="E7" i="5"/>
  <c r="E9"/>
  <c r="E11"/>
  <c r="E5"/>
  <c r="E6"/>
  <c r="E8"/>
  <c r="E10"/>
</calcChain>
</file>

<file path=xl/sharedStrings.xml><?xml version="1.0" encoding="utf-8"?>
<sst xmlns="http://schemas.openxmlformats.org/spreadsheetml/2006/main" count="207" uniqueCount="82">
  <si>
    <t>№ п.п</t>
  </si>
  <si>
    <t>Наименование МО</t>
  </si>
  <si>
    <t>DicPlace</t>
  </si>
  <si>
    <t>ГБУЗ РК "Троицко-Печорская ЦРБ"</t>
  </si>
  <si>
    <t>ГБУЗ РК "Усть-Цилемская ЦРБ"</t>
  </si>
  <si>
    <t>ГБУЗ РК "Удорская ЦРБ"</t>
  </si>
  <si>
    <t>ГБУЗ РК "Усть-Вымская ЦРБ"</t>
  </si>
  <si>
    <t>ГБУЗ РК "Усть-Куломская ЦРБ"</t>
  </si>
  <si>
    <t>Базовая стоимость исследования</t>
  </si>
  <si>
    <t>Стоимость исследования с 01.01.2020</t>
  </si>
  <si>
    <t>k дифф.</t>
  </si>
  <si>
    <t>ГБУЗ РК "Княжпогостская ЦРБ"</t>
  </si>
  <si>
    <t>ГБУЗ РК "Ухтинская городская поликлиника"</t>
  </si>
  <si>
    <t>ГБУЗ РК "Интинская ЦГБ"</t>
  </si>
  <si>
    <t>ГБУЗ РК "Печорская ЦРБ"</t>
  </si>
  <si>
    <t>ГБУЗ РК "Усинская ЦРБ"</t>
  </si>
  <si>
    <t>ГБУЗ РК "Сыктывдинская ЦРБ"</t>
  </si>
  <si>
    <t>ГБУЗ РК "Сысольская ЦРБ"</t>
  </si>
  <si>
    <t>ГУЗ РК "Койгородская ЦРБ"</t>
  </si>
  <si>
    <t>ГБУЗ РК "Прилузская ЦРБ"</t>
  </si>
  <si>
    <t>ГБУЗ РК "Корткеросская ЦРБ"</t>
  </si>
  <si>
    <t>ГБУЗ РК "Ижемская ЦРБ"</t>
  </si>
  <si>
    <t>ООО "РГС-Мед"</t>
  </si>
  <si>
    <t>ФКУЗ МСЧ-11 ФСИН России</t>
  </si>
  <si>
    <t>код МО</t>
  </si>
  <si>
    <t>Код  МО</t>
  </si>
  <si>
    <t>Код МО</t>
  </si>
  <si>
    <t>Стоимость исследования без внутривенного контрастирования
 с 01.01.2020</t>
  </si>
  <si>
    <t>Стоимость исследования с внутривенным контрастированием
 с 01.01.2020</t>
  </si>
  <si>
    <t xml:space="preserve">                                                                                       Коэффициент стоимости исследования с внутривенным контрастированием</t>
  </si>
  <si>
    <t xml:space="preserve">                                                                                      Коэффициент стоимости исследования без внутривенного контрастирования</t>
  </si>
  <si>
    <t xml:space="preserve">         Базовая стоимость исследования</t>
  </si>
  <si>
    <t xml:space="preserve">                                                                                    Коэффициент стоимости исследования с внутривенным контрастированием</t>
  </si>
  <si>
    <t xml:space="preserve">                                                                                   Коэффициент стоимости исследования без внутривенного контрастирования</t>
  </si>
  <si>
    <t>87425</t>
  </si>
  <si>
    <t>87415</t>
  </si>
  <si>
    <t>87420</t>
  </si>
  <si>
    <t>87423</t>
  </si>
  <si>
    <t>87410</t>
  </si>
  <si>
    <t>87208</t>
  </si>
  <si>
    <t>87412</t>
  </si>
  <si>
    <t>87422</t>
  </si>
  <si>
    <t>87228</t>
  </si>
  <si>
    <t>87232</t>
  </si>
  <si>
    <t>87212</t>
  </si>
  <si>
    <t>87224</t>
  </si>
  <si>
    <t>87216</t>
  </si>
  <si>
    <t>87248</t>
  </si>
  <si>
    <t>87236</t>
  </si>
  <si>
    <t>87244</t>
  </si>
  <si>
    <t>87240</t>
  </si>
  <si>
    <t>87204</t>
  </si>
  <si>
    <t>87252</t>
  </si>
  <si>
    <t>ГУ "Коми республиканский онкологический диспансер"</t>
  </si>
  <si>
    <t>ГУ РК "Клинический кардиологический диспансер"</t>
  </si>
  <si>
    <t>ГБУЗ РК "Коми республиканская клиническая больница"</t>
  </si>
  <si>
    <t>ГУ "Республиканская детская клиническая больница"</t>
  </si>
  <si>
    <t>ГБУЗ РК "Ухтинская городская больница №1"</t>
  </si>
  <si>
    <t>ГБУЗ РК "Воркутинская больница скорой медицинской помощи"</t>
  </si>
  <si>
    <t>ГАУЗ РК "Консультативно-диагностический центр"</t>
  </si>
  <si>
    <t>ГБУЗ РК "Сыктывкарская городская поликлиника №3"</t>
  </si>
  <si>
    <t>ГБУЗ РК "Сыктывкарская детская поликлиника №3"</t>
  </si>
  <si>
    <t>ГБУЗ РК "Ухтинская детская больница"</t>
  </si>
  <si>
    <t>ГБУЗ РК "Городская поликлиника №2" пгт.Ярега</t>
  </si>
  <si>
    <t>ГБУЗ РК "Воркутинская детская больница"</t>
  </si>
  <si>
    <t>ГБУЗ РК "Воркутинская поликлиника"</t>
  </si>
  <si>
    <t>ГБУЗ РК "Вуктыльская ЦРБ"</t>
  </si>
  <si>
    <t>ГБУЗ РК "Сосногорская ЦРБ"</t>
  </si>
  <si>
    <t>АО "Монди Сыктывкарский ЛПК"</t>
  </si>
  <si>
    <t>ГБУЗ РК "Эжвинская городская поликлиника"</t>
  </si>
  <si>
    <t>ГБУЗ РК "Сыктывкарская городская больница"</t>
  </si>
  <si>
    <t>ЧУЗ "Поликлиника "РЖД-Медицина" город Печора</t>
  </si>
  <si>
    <t>ЧУЗ "Больница "РЖД-Медицина" города Сосногорск</t>
  </si>
  <si>
    <t>ГУ "Республиканский врачебно-физкультурный диспансер"</t>
  </si>
  <si>
    <t>ФКУЗ "МСЧ МВД России по Республике Коми"</t>
  </si>
  <si>
    <t>ООО ЛКЦ "Гера"</t>
  </si>
  <si>
    <t>ГБУЗ РК "Республиканский госпиталь ветеранов войн и участников боевых действий"</t>
  </si>
  <si>
    <t>Справочник тарифов на проведение компьтерной томографии на территории Республики Коми на 2020 год.</t>
  </si>
  <si>
    <t>Справочник тарифов на проведение магнитно-резонансной томографии на территории Республики Коми на 2020 год.</t>
  </si>
  <si>
    <t>Справочник тарифов на проведение ультразвукового исследования сердечно-сосудистой системы 
на территории Республики Коми на 2020 год.</t>
  </si>
  <si>
    <t>Справочник тарифов на проведение гистологических исследований с целью выявления онкологических заболеваний на территории Республики Коми на 2020 год.</t>
  </si>
  <si>
    <t>Справочник тарифов на проведение эндоскопических диагностических исследований 
на территории Республики Коми на 2020 год.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</si>
</sst>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5EEE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12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NumberFormat="1" applyAlignment="1"/>
    <xf numFmtId="2" fontId="0" fillId="0" borderId="0" xfId="0" applyNumberFormat="1" applyAlignment="1"/>
    <xf numFmtId="2" fontId="8" fillId="0" borderId="0" xfId="0" applyNumberFormat="1" applyFont="1" applyAlignment="1"/>
    <xf numFmtId="0" fontId="0" fillId="0" borderId="0" xfId="0" applyNumberFormat="1"/>
    <xf numFmtId="2" fontId="8" fillId="0" borderId="0" xfId="0" applyNumberFormat="1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wrapText="1"/>
    </xf>
    <xf numFmtId="0" fontId="4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NumberFormat="1" applyFont="1"/>
    <xf numFmtId="0" fontId="15" fillId="2" borderId="1" xfId="1" applyFont="1" applyFill="1" applyBorder="1" applyAlignment="1">
      <alignment horizontal="center" vertical="center" wrapText="1"/>
    </xf>
    <xf numFmtId="2" fontId="15" fillId="2" borderId="2" xfId="1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 applyProtection="1">
      <alignment wrapText="1"/>
    </xf>
    <xf numFmtId="0" fontId="13" fillId="3" borderId="1" xfId="3" applyNumberFormat="1" applyFont="1" applyFill="1" applyBorder="1" applyAlignment="1" applyProtection="1">
      <alignment wrapText="1"/>
    </xf>
    <xf numFmtId="0" fontId="13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 2" xfId="2"/>
    <cellStyle name="Обычный 2 2 2 2" xfId="4"/>
    <cellStyle name="Обычный 3" xfId="3"/>
    <cellStyle name="Обычный_ПРЕЙСКУРАНТ 2010 по МУЗам (по территориям)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Normal="90" workbookViewId="0">
      <selection activeCell="B52" sqref="B52"/>
    </sheetView>
  </sheetViews>
  <sheetFormatPr defaultRowHeight="15"/>
  <cols>
    <col min="1" max="1" width="13" style="14" customWidth="1"/>
    <col min="2" max="2" width="70.85546875" customWidth="1"/>
    <col min="3" max="3" width="16.28515625" customWidth="1"/>
    <col min="4" max="4" width="14.5703125" customWidth="1"/>
    <col min="5" max="5" width="24" style="15" customWidth="1"/>
    <col min="6" max="6" width="24.5703125" customWidth="1"/>
    <col min="7" max="7" width="9.140625" customWidth="1"/>
  </cols>
  <sheetData>
    <row r="1" spans="1:6" s="1" customFormat="1" ht="33.75" customHeight="1">
      <c r="A1" s="40" t="s">
        <v>77</v>
      </c>
      <c r="B1" s="40"/>
      <c r="C1" s="40"/>
      <c r="D1" s="40"/>
      <c r="E1" s="40"/>
      <c r="F1" s="40"/>
    </row>
    <row r="2" spans="1:6" s="3" customFormat="1" ht="21" customHeight="1">
      <c r="A2" s="2"/>
      <c r="E2" s="4"/>
    </row>
    <row r="3" spans="1:6" s="6" customFormat="1" ht="15.75">
      <c r="A3" s="5"/>
      <c r="D3" s="6" t="s">
        <v>31</v>
      </c>
      <c r="F3" s="39">
        <v>1862.29</v>
      </c>
    </row>
    <row r="4" spans="1:6" s="6" customFormat="1" ht="15.75">
      <c r="A4" s="5"/>
      <c r="B4" s="6" t="s">
        <v>32</v>
      </c>
      <c r="F4" s="7">
        <v>2.36</v>
      </c>
    </row>
    <row r="5" spans="1:6" s="6" customFormat="1" ht="15.75">
      <c r="A5" s="5"/>
      <c r="B5" s="6" t="s">
        <v>33</v>
      </c>
      <c r="F5" s="7">
        <v>1</v>
      </c>
    </row>
    <row r="6" spans="1:6" ht="71.25">
      <c r="A6" s="8" t="s">
        <v>25</v>
      </c>
      <c r="B6" s="9" t="s">
        <v>1</v>
      </c>
      <c r="C6" s="31" t="s">
        <v>2</v>
      </c>
      <c r="D6" s="31" t="s">
        <v>10</v>
      </c>
      <c r="E6" s="32" t="s">
        <v>27</v>
      </c>
      <c r="F6" s="32" t="s">
        <v>28</v>
      </c>
    </row>
    <row r="7" spans="1:6" s="10" customFormat="1" ht="15.75">
      <c r="A7" s="19">
        <v>11000400</v>
      </c>
      <c r="B7" s="33" t="s">
        <v>53</v>
      </c>
      <c r="C7" s="36">
        <v>87401</v>
      </c>
      <c r="D7" s="21">
        <v>1.7</v>
      </c>
      <c r="E7" s="37">
        <f>$F$3*$F$5*D7</f>
        <v>3165.893</v>
      </c>
      <c r="F7" s="37">
        <f>$F$3*$F$4*D7</f>
        <v>7471.5074799999993</v>
      </c>
    </row>
    <row r="8" spans="1:6" s="10" customFormat="1" ht="15.75">
      <c r="A8" s="19">
        <v>110010</v>
      </c>
      <c r="B8" s="33" t="s">
        <v>54</v>
      </c>
      <c r="C8" s="36">
        <v>87401</v>
      </c>
      <c r="D8" s="35">
        <v>1.7</v>
      </c>
      <c r="E8" s="37">
        <f t="shared" ref="E8:E17" si="0">$F$3*$F$5*D8</f>
        <v>3165.893</v>
      </c>
      <c r="F8" s="37">
        <f t="shared" ref="F8:F17" si="1">$F$3*$F$4*D8</f>
        <v>7471.5074799999993</v>
      </c>
    </row>
    <row r="9" spans="1:6" s="10" customFormat="1" ht="15.75">
      <c r="A9" s="19">
        <v>110013</v>
      </c>
      <c r="B9" s="33" t="s">
        <v>56</v>
      </c>
      <c r="C9" s="36">
        <v>87401</v>
      </c>
      <c r="D9" s="21">
        <v>1.7</v>
      </c>
      <c r="E9" s="37">
        <f t="shared" si="0"/>
        <v>3165.893</v>
      </c>
      <c r="F9" s="37">
        <f t="shared" si="1"/>
        <v>7471.5074799999993</v>
      </c>
    </row>
    <row r="10" spans="1:6" s="10" customFormat="1" ht="15.75">
      <c r="A10" s="19">
        <v>110014</v>
      </c>
      <c r="B10" s="33" t="s">
        <v>57</v>
      </c>
      <c r="C10" s="36" t="s">
        <v>34</v>
      </c>
      <c r="D10" s="25">
        <v>1.8</v>
      </c>
      <c r="E10" s="37">
        <f t="shared" si="0"/>
        <v>3352.1219999999998</v>
      </c>
      <c r="F10" s="37">
        <f t="shared" si="1"/>
        <v>7911.00792</v>
      </c>
    </row>
    <row r="11" spans="1:6" s="10" customFormat="1" ht="15.75">
      <c r="A11" s="19">
        <v>110016</v>
      </c>
      <c r="B11" s="33" t="s">
        <v>12</v>
      </c>
      <c r="C11" s="36" t="s">
        <v>34</v>
      </c>
      <c r="D11" s="24">
        <v>1.8</v>
      </c>
      <c r="E11" s="37">
        <f t="shared" si="0"/>
        <v>3352.1219999999998</v>
      </c>
      <c r="F11" s="37">
        <f t="shared" si="1"/>
        <v>7911.00792</v>
      </c>
    </row>
    <row r="12" spans="1:6" s="10" customFormat="1" ht="15.75">
      <c r="A12" s="19">
        <v>110034</v>
      </c>
      <c r="B12" s="33" t="s">
        <v>13</v>
      </c>
      <c r="C12" s="36" t="s">
        <v>35</v>
      </c>
      <c r="D12" s="24">
        <v>2.2999999999999998</v>
      </c>
      <c r="E12" s="37">
        <f t="shared" si="0"/>
        <v>4283.2669999999998</v>
      </c>
      <c r="F12" s="37">
        <f t="shared" si="1"/>
        <v>10108.510119999999</v>
      </c>
    </row>
    <row r="13" spans="1:6" s="10" customFormat="1" ht="15.75">
      <c r="A13" s="19">
        <v>110035</v>
      </c>
      <c r="B13" s="33" t="s">
        <v>14</v>
      </c>
      <c r="C13" s="36" t="s">
        <v>36</v>
      </c>
      <c r="D13" s="24">
        <v>2.1</v>
      </c>
      <c r="E13" s="37">
        <f t="shared" si="0"/>
        <v>3910.8090000000002</v>
      </c>
      <c r="F13" s="37">
        <f t="shared" si="1"/>
        <v>9229.5092399999994</v>
      </c>
    </row>
    <row r="14" spans="1:6" s="10" customFormat="1" ht="15.75">
      <c r="A14" s="24">
        <v>110037</v>
      </c>
      <c r="B14" s="33" t="s">
        <v>15</v>
      </c>
      <c r="C14" s="36" t="s">
        <v>37</v>
      </c>
      <c r="D14" s="21">
        <v>2.1</v>
      </c>
      <c r="E14" s="37">
        <f t="shared" si="0"/>
        <v>3910.8090000000002</v>
      </c>
      <c r="F14" s="37">
        <f t="shared" si="1"/>
        <v>9229.5092399999994</v>
      </c>
    </row>
    <row r="15" spans="1:6" s="10" customFormat="1" ht="15.75">
      <c r="A15" s="19">
        <v>110060</v>
      </c>
      <c r="B15" s="33" t="s">
        <v>55</v>
      </c>
      <c r="C15" s="36">
        <v>87401</v>
      </c>
      <c r="D15" s="21">
        <v>1.7</v>
      </c>
      <c r="E15" s="37">
        <f t="shared" si="0"/>
        <v>3165.893</v>
      </c>
      <c r="F15" s="37">
        <f t="shared" si="1"/>
        <v>7471.5074799999993</v>
      </c>
    </row>
    <row r="16" spans="1:6" s="10" customFormat="1" ht="15.75">
      <c r="A16" s="19">
        <v>110027</v>
      </c>
      <c r="B16" s="33" t="s">
        <v>58</v>
      </c>
      <c r="C16" s="36" t="s">
        <v>38</v>
      </c>
      <c r="D16" s="24">
        <v>2.4</v>
      </c>
      <c r="E16" s="37">
        <f t="shared" si="0"/>
        <v>4469.4960000000001</v>
      </c>
      <c r="F16" s="37">
        <f t="shared" si="1"/>
        <v>10548.010559999999</v>
      </c>
    </row>
    <row r="17" spans="1:6" s="10" customFormat="1" ht="15.75">
      <c r="A17" s="19">
        <v>110066</v>
      </c>
      <c r="B17" s="33" t="s">
        <v>59</v>
      </c>
      <c r="C17" s="36">
        <v>87401</v>
      </c>
      <c r="D17" s="21">
        <v>1.7</v>
      </c>
      <c r="E17" s="37">
        <f t="shared" si="0"/>
        <v>3165.893</v>
      </c>
      <c r="F17" s="37">
        <f t="shared" si="1"/>
        <v>7471.5074799999993</v>
      </c>
    </row>
  </sheetData>
  <mergeCells count="1">
    <mergeCell ref="A1:F1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workbookViewId="0">
      <selection activeCell="F7" sqref="F7"/>
    </sheetView>
  </sheetViews>
  <sheetFormatPr defaultRowHeight="15"/>
  <cols>
    <col min="1" max="1" width="13" style="14" customWidth="1"/>
    <col min="2" max="2" width="70.85546875" customWidth="1"/>
    <col min="3" max="3" width="16.28515625" customWidth="1"/>
    <col min="4" max="4" width="14.5703125" customWidth="1"/>
    <col min="5" max="5" width="24" style="15" customWidth="1"/>
    <col min="6" max="6" width="25.28515625" customWidth="1"/>
    <col min="7" max="7" width="9.140625" customWidth="1"/>
  </cols>
  <sheetData>
    <row r="1" spans="1:6" s="1" customFormat="1" ht="33.75" customHeight="1">
      <c r="A1" s="40" t="s">
        <v>78</v>
      </c>
      <c r="B1" s="40"/>
      <c r="C1" s="40"/>
      <c r="D1" s="40"/>
      <c r="E1" s="40"/>
      <c r="F1" s="40"/>
    </row>
    <row r="2" spans="1:6" s="3" customFormat="1" ht="18.75">
      <c r="A2" s="2"/>
      <c r="E2" s="4"/>
    </row>
    <row r="3" spans="1:6" s="6" customFormat="1" ht="15.75">
      <c r="A3" s="5"/>
      <c r="D3" s="6" t="s">
        <v>31</v>
      </c>
      <c r="F3" s="39">
        <v>2398.91</v>
      </c>
    </row>
    <row r="4" spans="1:6" s="6" customFormat="1" ht="15.75">
      <c r="A4" s="5"/>
      <c r="B4" s="6" t="s">
        <v>29</v>
      </c>
      <c r="F4" s="7">
        <v>2.4300000000000002</v>
      </c>
    </row>
    <row r="5" spans="1:6" s="6" customFormat="1" ht="15.75">
      <c r="A5" s="5"/>
      <c r="B5" s="6" t="s">
        <v>30</v>
      </c>
      <c r="F5" s="7">
        <v>1</v>
      </c>
    </row>
    <row r="6" spans="1:6" ht="71.25">
      <c r="A6" s="8" t="s">
        <v>25</v>
      </c>
      <c r="B6" s="9" t="s">
        <v>1</v>
      </c>
      <c r="C6" s="31" t="s">
        <v>2</v>
      </c>
      <c r="D6" s="31" t="s">
        <v>10</v>
      </c>
      <c r="E6" s="32" t="s">
        <v>27</v>
      </c>
      <c r="F6" s="32" t="s">
        <v>28</v>
      </c>
    </row>
    <row r="7" spans="1:6" s="26" customFormat="1" ht="15.75">
      <c r="A7" s="19">
        <v>11000400</v>
      </c>
      <c r="B7" s="33" t="s">
        <v>53</v>
      </c>
      <c r="C7" s="21">
        <v>87401</v>
      </c>
      <c r="D7" s="21">
        <v>1.7</v>
      </c>
      <c r="E7" s="37">
        <f>$F$3*$F$5*D7</f>
        <v>4078.1469999999995</v>
      </c>
      <c r="F7" s="37">
        <f>$F$3*$F$4*D7</f>
        <v>9909.897210000001</v>
      </c>
    </row>
    <row r="8" spans="1:6" s="26" customFormat="1" ht="15.75">
      <c r="A8" s="19">
        <v>110010</v>
      </c>
      <c r="B8" s="34" t="s">
        <v>54</v>
      </c>
      <c r="C8" s="21">
        <v>87401</v>
      </c>
      <c r="D8" s="35">
        <v>1.7</v>
      </c>
      <c r="E8" s="37">
        <f t="shared" ref="E8:E9" si="0">$F$3*$F$5*D8</f>
        <v>4078.1469999999995</v>
      </c>
      <c r="F8" s="37">
        <f t="shared" ref="F8:F9" si="1">$F$3*$F$4*D8</f>
        <v>9909.897210000001</v>
      </c>
    </row>
    <row r="9" spans="1:6" s="26" customFormat="1" ht="15.75">
      <c r="A9" s="19">
        <v>110060</v>
      </c>
      <c r="B9" s="33" t="s">
        <v>55</v>
      </c>
      <c r="C9" s="21">
        <v>87401</v>
      </c>
      <c r="D9" s="21">
        <v>1.7</v>
      </c>
      <c r="E9" s="37">
        <f t="shared" si="0"/>
        <v>4078.1469999999995</v>
      </c>
      <c r="F9" s="37">
        <f t="shared" si="1"/>
        <v>9909.897210000001</v>
      </c>
    </row>
    <row r="10" spans="1:6">
      <c r="A10" s="11"/>
      <c r="B10" s="12"/>
      <c r="C10" s="12"/>
      <c r="D10" s="12"/>
      <c r="E10" s="13"/>
    </row>
  </sheetData>
  <mergeCells count="1">
    <mergeCell ref="A1:F1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44"/>
  <sheetViews>
    <sheetView view="pageBreakPreview" zoomScale="60" workbookViewId="0">
      <selection activeCell="A4" sqref="A4:E4"/>
    </sheetView>
  </sheetViews>
  <sheetFormatPr defaultRowHeight="15"/>
  <cols>
    <col min="1" max="1" width="13" style="14" customWidth="1"/>
    <col min="2" max="2" width="82" customWidth="1"/>
    <col min="3" max="3" width="12.85546875" customWidth="1"/>
    <col min="4" max="4" width="14.42578125" customWidth="1"/>
    <col min="5" max="5" width="20.5703125" style="15" customWidth="1"/>
    <col min="6" max="6" width="9.140625" customWidth="1"/>
  </cols>
  <sheetData>
    <row r="1" spans="1:5" s="1" customFormat="1" ht="52.5" customHeight="1">
      <c r="A1" s="41" t="s">
        <v>79</v>
      </c>
      <c r="B1" s="42"/>
      <c r="C1" s="42"/>
      <c r="D1" s="42"/>
      <c r="E1" s="42"/>
    </row>
    <row r="2" spans="1:5" s="3" customFormat="1" ht="18.75">
      <c r="A2" s="2"/>
      <c r="E2" s="4"/>
    </row>
    <row r="3" spans="1:5" s="6" customFormat="1" ht="15.75">
      <c r="A3" s="5"/>
      <c r="C3" s="18" t="s">
        <v>8</v>
      </c>
      <c r="E3" s="7">
        <v>563.72</v>
      </c>
    </row>
    <row r="4" spans="1:5" ht="47.25">
      <c r="A4" s="8" t="s">
        <v>24</v>
      </c>
      <c r="B4" s="9" t="s">
        <v>1</v>
      </c>
      <c r="C4" s="16" t="s">
        <v>2</v>
      </c>
      <c r="D4" s="16" t="s">
        <v>10</v>
      </c>
      <c r="E4" s="17" t="s">
        <v>9</v>
      </c>
    </row>
    <row r="5" spans="1:5" s="10" customFormat="1" ht="15.75" hidden="1">
      <c r="A5" s="19">
        <v>110001</v>
      </c>
      <c r="B5" s="20" t="s">
        <v>11</v>
      </c>
      <c r="C5" s="25" t="s">
        <v>39</v>
      </c>
      <c r="D5" s="21">
        <v>1.7</v>
      </c>
      <c r="E5" s="37">
        <f>$E$3*D5</f>
        <v>958.32400000000007</v>
      </c>
    </row>
    <row r="6" spans="1:5" s="10" customFormat="1" ht="15.75" hidden="1">
      <c r="A6" s="19">
        <v>110007</v>
      </c>
      <c r="B6" s="20" t="s">
        <v>60</v>
      </c>
      <c r="C6" s="25">
        <v>87401</v>
      </c>
      <c r="D6" s="21">
        <v>1.7</v>
      </c>
      <c r="E6" s="37">
        <f t="shared" ref="E6:E44" si="0">$E$3*D6</f>
        <v>958.32400000000007</v>
      </c>
    </row>
    <row r="7" spans="1:5" s="10" customFormat="1" ht="15.75" hidden="1">
      <c r="A7" s="19">
        <v>110010</v>
      </c>
      <c r="B7" s="20" t="s">
        <v>54</v>
      </c>
      <c r="C7" s="25">
        <v>87401</v>
      </c>
      <c r="D7" s="21">
        <v>1.7</v>
      </c>
      <c r="E7" s="37">
        <f t="shared" si="0"/>
        <v>958.32400000000007</v>
      </c>
    </row>
    <row r="8" spans="1:5" s="10" customFormat="1" ht="15.75" hidden="1">
      <c r="A8" s="19">
        <v>110011</v>
      </c>
      <c r="B8" s="20" t="s">
        <v>61</v>
      </c>
      <c r="C8" s="25">
        <v>87401</v>
      </c>
      <c r="D8" s="21">
        <v>1.7</v>
      </c>
      <c r="E8" s="37">
        <f t="shared" si="0"/>
        <v>958.32400000000007</v>
      </c>
    </row>
    <row r="9" spans="1:5" s="10" customFormat="1" ht="31.5" hidden="1">
      <c r="A9" s="19">
        <v>110012</v>
      </c>
      <c r="B9" s="20" t="s">
        <v>76</v>
      </c>
      <c r="C9" s="25">
        <v>87401</v>
      </c>
      <c r="D9" s="21">
        <v>1.7</v>
      </c>
      <c r="E9" s="37">
        <f t="shared" si="0"/>
        <v>958.32400000000007</v>
      </c>
    </row>
    <row r="10" spans="1:5" s="10" customFormat="1" ht="15.75" hidden="1">
      <c r="A10" s="19">
        <v>110013</v>
      </c>
      <c r="B10" s="20" t="s">
        <v>56</v>
      </c>
      <c r="C10" s="25">
        <v>87401</v>
      </c>
      <c r="D10" s="21">
        <v>1.7</v>
      </c>
      <c r="E10" s="37">
        <f t="shared" si="0"/>
        <v>958.32400000000007</v>
      </c>
    </row>
    <row r="11" spans="1:5" s="10" customFormat="1" ht="15.75" hidden="1">
      <c r="A11" s="19">
        <v>110016</v>
      </c>
      <c r="B11" s="20" t="s">
        <v>12</v>
      </c>
      <c r="C11" s="25" t="s">
        <v>34</v>
      </c>
      <c r="D11" s="21">
        <v>1.8</v>
      </c>
      <c r="E11" s="37">
        <f t="shared" si="0"/>
        <v>1014.696</v>
      </c>
    </row>
    <row r="12" spans="1:5" s="10" customFormat="1" ht="15.75" hidden="1">
      <c r="A12" s="23">
        <v>110020</v>
      </c>
      <c r="B12" s="20" t="s">
        <v>62</v>
      </c>
      <c r="C12" s="25" t="s">
        <v>34</v>
      </c>
      <c r="D12" s="21">
        <v>1.8</v>
      </c>
      <c r="E12" s="37">
        <f t="shared" si="0"/>
        <v>1014.696</v>
      </c>
    </row>
    <row r="13" spans="1:5" s="10" customFormat="1" ht="15.75" hidden="1">
      <c r="A13" s="19">
        <v>110021</v>
      </c>
      <c r="B13" s="20" t="s">
        <v>63</v>
      </c>
      <c r="C13" s="25" t="s">
        <v>34</v>
      </c>
      <c r="D13" s="21">
        <v>1.8</v>
      </c>
      <c r="E13" s="37">
        <f t="shared" si="0"/>
        <v>1014.696</v>
      </c>
    </row>
    <row r="14" spans="1:5" s="10" customFormat="1" ht="15.75" hidden="1">
      <c r="A14" s="19">
        <v>110025</v>
      </c>
      <c r="B14" s="20" t="s">
        <v>64</v>
      </c>
      <c r="C14" s="25" t="s">
        <v>38</v>
      </c>
      <c r="D14" s="21">
        <v>2.4</v>
      </c>
      <c r="E14" s="37">
        <f t="shared" si="0"/>
        <v>1352.9280000000001</v>
      </c>
    </row>
    <row r="15" spans="1:5" s="10" customFormat="1" ht="15.75" hidden="1">
      <c r="A15" s="19">
        <v>110026</v>
      </c>
      <c r="B15" s="20" t="s">
        <v>65</v>
      </c>
      <c r="C15" s="25" t="s">
        <v>38</v>
      </c>
      <c r="D15" s="21">
        <v>2.4</v>
      </c>
      <c r="E15" s="37">
        <f t="shared" si="0"/>
        <v>1352.9280000000001</v>
      </c>
    </row>
    <row r="16" spans="1:5" s="10" customFormat="1" ht="15.75" hidden="1">
      <c r="A16" s="24">
        <v>110027</v>
      </c>
      <c r="B16" s="20" t="s">
        <v>58</v>
      </c>
      <c r="C16" s="25" t="s">
        <v>38</v>
      </c>
      <c r="D16" s="21">
        <v>2.4</v>
      </c>
      <c r="E16" s="37">
        <f t="shared" si="0"/>
        <v>1352.9280000000001</v>
      </c>
    </row>
    <row r="17" spans="1:5" s="10" customFormat="1" ht="15.75" hidden="1">
      <c r="A17" s="19">
        <v>110034</v>
      </c>
      <c r="B17" s="20" t="s">
        <v>13</v>
      </c>
      <c r="C17" s="25" t="s">
        <v>35</v>
      </c>
      <c r="D17" s="21">
        <v>2.2999999999999998</v>
      </c>
      <c r="E17" s="37">
        <f t="shared" si="0"/>
        <v>1296.556</v>
      </c>
    </row>
    <row r="18" spans="1:5" s="10" customFormat="1" ht="15.75" hidden="1">
      <c r="A18" s="19">
        <v>110035</v>
      </c>
      <c r="B18" s="20" t="s">
        <v>14</v>
      </c>
      <c r="C18" s="25" t="s">
        <v>36</v>
      </c>
      <c r="D18" s="21">
        <v>2.1</v>
      </c>
      <c r="E18" s="37">
        <f t="shared" si="0"/>
        <v>1183.8120000000001</v>
      </c>
    </row>
    <row r="19" spans="1:5" s="10" customFormat="1" ht="15.75" hidden="1">
      <c r="A19" s="24">
        <v>110037</v>
      </c>
      <c r="B19" s="20" t="s">
        <v>15</v>
      </c>
      <c r="C19" s="25" t="s">
        <v>37</v>
      </c>
      <c r="D19" s="21">
        <v>2.1</v>
      </c>
      <c r="E19" s="37">
        <f t="shared" si="0"/>
        <v>1183.8120000000001</v>
      </c>
    </row>
    <row r="20" spans="1:5" s="10" customFormat="1" ht="15.75" hidden="1">
      <c r="A20" s="19">
        <v>110038</v>
      </c>
      <c r="B20" s="20" t="s">
        <v>66</v>
      </c>
      <c r="C20" s="25" t="s">
        <v>40</v>
      </c>
      <c r="D20" s="21">
        <v>1.8</v>
      </c>
      <c r="E20" s="37">
        <f t="shared" si="0"/>
        <v>1014.696</v>
      </c>
    </row>
    <row r="21" spans="1:5" s="10" customFormat="1" ht="15.75" hidden="1">
      <c r="A21" s="19">
        <v>110041</v>
      </c>
      <c r="B21" s="20" t="s">
        <v>67</v>
      </c>
      <c r="C21" s="25" t="s">
        <v>41</v>
      </c>
      <c r="D21" s="21">
        <v>1.8</v>
      </c>
      <c r="E21" s="37">
        <f t="shared" si="0"/>
        <v>1014.696</v>
      </c>
    </row>
    <row r="22" spans="1:5" s="10" customFormat="1" ht="15.75" hidden="1">
      <c r="A22" s="19">
        <v>110042</v>
      </c>
      <c r="B22" s="20" t="s">
        <v>16</v>
      </c>
      <c r="C22" s="25" t="s">
        <v>42</v>
      </c>
      <c r="D22" s="21">
        <v>1.7</v>
      </c>
      <c r="E22" s="37">
        <f t="shared" si="0"/>
        <v>958.32400000000007</v>
      </c>
    </row>
    <row r="23" spans="1:5" s="10" customFormat="1" ht="15.75" hidden="1">
      <c r="A23" s="19">
        <v>110043</v>
      </c>
      <c r="B23" s="20" t="s">
        <v>17</v>
      </c>
      <c r="C23" s="25" t="s">
        <v>43</v>
      </c>
      <c r="D23" s="21">
        <v>1.7</v>
      </c>
      <c r="E23" s="37">
        <f t="shared" si="0"/>
        <v>958.32400000000007</v>
      </c>
    </row>
    <row r="24" spans="1:5" s="10" customFormat="1" ht="15.75">
      <c r="A24" s="19">
        <v>110044</v>
      </c>
      <c r="B24" s="20" t="s">
        <v>18</v>
      </c>
      <c r="C24" s="25" t="s">
        <v>44</v>
      </c>
      <c r="D24" s="21">
        <v>1.7</v>
      </c>
      <c r="E24" s="37">
        <f t="shared" si="0"/>
        <v>958.32400000000007</v>
      </c>
    </row>
    <row r="25" spans="1:5" ht="15.75" hidden="1">
      <c r="A25" s="19">
        <v>110045</v>
      </c>
      <c r="B25" s="20" t="s">
        <v>19</v>
      </c>
      <c r="C25" s="25" t="s">
        <v>45</v>
      </c>
      <c r="D25" s="21">
        <v>1.7</v>
      </c>
      <c r="E25" s="37">
        <f t="shared" si="0"/>
        <v>958.32400000000007</v>
      </c>
    </row>
    <row r="26" spans="1:5" ht="15.75" hidden="1">
      <c r="A26" s="19">
        <v>110048</v>
      </c>
      <c r="B26" s="20" t="s">
        <v>20</v>
      </c>
      <c r="C26" s="25" t="s">
        <v>46</v>
      </c>
      <c r="D26" s="21">
        <v>1.7</v>
      </c>
      <c r="E26" s="37">
        <f t="shared" si="0"/>
        <v>958.32400000000007</v>
      </c>
    </row>
    <row r="27" spans="1:5" ht="15.75" hidden="1">
      <c r="A27" s="19">
        <v>110049</v>
      </c>
      <c r="B27" s="20" t="s">
        <v>7</v>
      </c>
      <c r="C27" s="25" t="s">
        <v>47</v>
      </c>
      <c r="D27" s="21">
        <v>1.7</v>
      </c>
      <c r="E27" s="37">
        <f t="shared" si="0"/>
        <v>958.32400000000007</v>
      </c>
    </row>
    <row r="28" spans="1:5" ht="15.75" hidden="1">
      <c r="A28" s="19">
        <v>110051</v>
      </c>
      <c r="B28" s="20" t="s">
        <v>3</v>
      </c>
      <c r="C28" s="25" t="s">
        <v>48</v>
      </c>
      <c r="D28" s="21">
        <v>1.8</v>
      </c>
      <c r="E28" s="37">
        <f t="shared" si="0"/>
        <v>1014.696</v>
      </c>
    </row>
    <row r="29" spans="1:5" ht="15.75" hidden="1">
      <c r="A29" s="19">
        <v>110053</v>
      </c>
      <c r="B29" s="20" t="s">
        <v>6</v>
      </c>
      <c r="C29" s="25" t="s">
        <v>49</v>
      </c>
      <c r="D29" s="21">
        <v>1.7</v>
      </c>
      <c r="E29" s="37">
        <f t="shared" si="0"/>
        <v>958.32400000000007</v>
      </c>
    </row>
    <row r="30" spans="1:5" ht="15.75" hidden="1">
      <c r="A30" s="19">
        <v>110054</v>
      </c>
      <c r="B30" s="20" t="s">
        <v>5</v>
      </c>
      <c r="C30" s="25" t="s">
        <v>50</v>
      </c>
      <c r="D30" s="21">
        <v>1.8</v>
      </c>
      <c r="E30" s="37">
        <f t="shared" si="0"/>
        <v>1014.696</v>
      </c>
    </row>
    <row r="31" spans="1:5" ht="15.75" hidden="1">
      <c r="A31" s="19">
        <v>110055</v>
      </c>
      <c r="B31" s="20" t="s">
        <v>21</v>
      </c>
      <c r="C31" s="25" t="s">
        <v>51</v>
      </c>
      <c r="D31" s="21">
        <v>2.1</v>
      </c>
      <c r="E31" s="37">
        <f t="shared" si="0"/>
        <v>1183.8120000000001</v>
      </c>
    </row>
    <row r="32" spans="1:5" ht="15.75" hidden="1">
      <c r="A32" s="19">
        <v>110056</v>
      </c>
      <c r="B32" s="20" t="s">
        <v>4</v>
      </c>
      <c r="C32" s="25" t="s">
        <v>52</v>
      </c>
      <c r="D32" s="21">
        <v>2.1</v>
      </c>
      <c r="E32" s="37">
        <f t="shared" si="0"/>
        <v>1183.8120000000001</v>
      </c>
    </row>
    <row r="33" spans="1:5" ht="15.75" hidden="1">
      <c r="A33" s="19">
        <v>110057</v>
      </c>
      <c r="B33" s="20" t="s">
        <v>68</v>
      </c>
      <c r="C33" s="25">
        <v>87401</v>
      </c>
      <c r="D33" s="21">
        <v>1.7</v>
      </c>
      <c r="E33" s="37">
        <f t="shared" si="0"/>
        <v>958.32400000000007</v>
      </c>
    </row>
    <row r="34" spans="1:5" ht="15.75" hidden="1">
      <c r="A34" s="19">
        <v>110058</v>
      </c>
      <c r="B34" s="20" t="s">
        <v>69</v>
      </c>
      <c r="C34" s="25">
        <v>87401</v>
      </c>
      <c r="D34" s="21">
        <v>1.7</v>
      </c>
      <c r="E34" s="37">
        <f t="shared" si="0"/>
        <v>958.32400000000007</v>
      </c>
    </row>
    <row r="35" spans="1:5" ht="15.75" hidden="1">
      <c r="A35" s="19">
        <v>110060</v>
      </c>
      <c r="B35" s="20" t="s">
        <v>55</v>
      </c>
      <c r="C35" s="25">
        <v>87401</v>
      </c>
      <c r="D35" s="21">
        <v>1.7</v>
      </c>
      <c r="E35" s="37">
        <f t="shared" si="0"/>
        <v>958.32400000000007</v>
      </c>
    </row>
    <row r="36" spans="1:5" ht="15.75" hidden="1">
      <c r="A36" s="19">
        <v>110065</v>
      </c>
      <c r="B36" s="20" t="s">
        <v>70</v>
      </c>
      <c r="C36" s="25">
        <v>87401</v>
      </c>
      <c r="D36" s="21">
        <v>1.7</v>
      </c>
      <c r="E36" s="37">
        <f t="shared" si="0"/>
        <v>958.32400000000007</v>
      </c>
    </row>
    <row r="37" spans="1:5" ht="15.75" hidden="1">
      <c r="A37" s="19">
        <v>110066</v>
      </c>
      <c r="B37" s="20" t="s">
        <v>59</v>
      </c>
      <c r="C37" s="25">
        <v>87401</v>
      </c>
      <c r="D37" s="21">
        <v>1.7</v>
      </c>
      <c r="E37" s="37">
        <f t="shared" si="0"/>
        <v>958.32400000000007</v>
      </c>
    </row>
    <row r="38" spans="1:5" ht="15.75" hidden="1">
      <c r="A38" s="19">
        <v>11006700</v>
      </c>
      <c r="B38" s="20" t="s">
        <v>22</v>
      </c>
      <c r="C38" s="25">
        <v>87401</v>
      </c>
      <c r="D38" s="21">
        <v>1.7</v>
      </c>
      <c r="E38" s="37">
        <f t="shared" si="0"/>
        <v>958.32400000000007</v>
      </c>
    </row>
    <row r="39" spans="1:5" ht="15.75" hidden="1">
      <c r="A39" s="19">
        <v>11007000</v>
      </c>
      <c r="B39" s="20" t="s">
        <v>71</v>
      </c>
      <c r="C39" s="25" t="s">
        <v>36</v>
      </c>
      <c r="D39" s="21">
        <v>2.1</v>
      </c>
      <c r="E39" s="37">
        <f t="shared" si="0"/>
        <v>1183.8120000000001</v>
      </c>
    </row>
    <row r="40" spans="1:5" ht="15.75" hidden="1">
      <c r="A40" s="19">
        <v>110071</v>
      </c>
      <c r="B40" s="20" t="s">
        <v>72</v>
      </c>
      <c r="C40" s="25" t="s">
        <v>41</v>
      </c>
      <c r="D40" s="21">
        <v>1.8</v>
      </c>
      <c r="E40" s="37">
        <f t="shared" si="0"/>
        <v>1014.696</v>
      </c>
    </row>
    <row r="41" spans="1:5" ht="15.75" hidden="1">
      <c r="A41" s="19">
        <v>110073</v>
      </c>
      <c r="B41" s="20" t="s">
        <v>73</v>
      </c>
      <c r="C41" s="25">
        <v>87401</v>
      </c>
      <c r="D41" s="21">
        <v>1.7</v>
      </c>
      <c r="E41" s="37">
        <f t="shared" si="0"/>
        <v>958.32400000000007</v>
      </c>
    </row>
    <row r="42" spans="1:5" ht="15.75" hidden="1">
      <c r="A42" s="19">
        <v>110075</v>
      </c>
      <c r="B42" s="20" t="s">
        <v>74</v>
      </c>
      <c r="C42" s="25">
        <v>87401</v>
      </c>
      <c r="D42" s="21">
        <v>1.7</v>
      </c>
      <c r="E42" s="37">
        <f t="shared" si="0"/>
        <v>958.32400000000007</v>
      </c>
    </row>
    <row r="43" spans="1:5" ht="15.75" hidden="1">
      <c r="A43" s="19">
        <v>110093</v>
      </c>
      <c r="B43" s="20" t="s">
        <v>23</v>
      </c>
      <c r="C43" s="25">
        <v>87401</v>
      </c>
      <c r="D43" s="21">
        <v>1.7</v>
      </c>
      <c r="E43" s="37">
        <f t="shared" si="0"/>
        <v>958.32400000000007</v>
      </c>
    </row>
    <row r="44" spans="1:5" ht="15.75" hidden="1">
      <c r="A44" s="19">
        <v>110137</v>
      </c>
      <c r="B44" s="20" t="s">
        <v>75</v>
      </c>
      <c r="C44" s="25">
        <v>87401</v>
      </c>
      <c r="D44" s="21">
        <v>1.7</v>
      </c>
      <c r="E44" s="37">
        <f t="shared" si="0"/>
        <v>958.32400000000007</v>
      </c>
    </row>
  </sheetData>
  <autoFilter ref="A4:E44">
    <filterColumn colId="0">
      <filters>
        <filter val="110044"/>
      </filters>
    </filterColumn>
  </autoFilter>
  <mergeCells count="1">
    <mergeCell ref="A1:E1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60" workbookViewId="0">
      <selection activeCell="E10" sqref="E10"/>
    </sheetView>
  </sheetViews>
  <sheetFormatPr defaultRowHeight="15"/>
  <cols>
    <col min="1" max="1" width="13" style="14" customWidth="1"/>
    <col min="2" max="2" width="57.28515625" customWidth="1"/>
    <col min="3" max="3" width="14.7109375" customWidth="1"/>
    <col min="4" max="4" width="16" customWidth="1"/>
    <col min="5" max="5" width="20.5703125" style="15" customWidth="1"/>
    <col min="6" max="6" width="9.140625" customWidth="1"/>
  </cols>
  <sheetData>
    <row r="1" spans="1:5" s="1" customFormat="1" ht="52.5" customHeight="1">
      <c r="A1" s="41" t="s">
        <v>80</v>
      </c>
      <c r="B1" s="42"/>
      <c r="C1" s="42"/>
      <c r="D1" s="42"/>
      <c r="E1" s="42"/>
    </row>
    <row r="2" spans="1:5" s="3" customFormat="1" ht="18.75">
      <c r="A2" s="2"/>
      <c r="E2" s="4"/>
    </row>
    <row r="3" spans="1:5" s="6" customFormat="1" ht="15.75">
      <c r="A3" s="5"/>
      <c r="C3" s="18" t="s">
        <v>8</v>
      </c>
      <c r="E3" s="7">
        <v>487.4</v>
      </c>
    </row>
    <row r="4" spans="1:5" ht="47.25">
      <c r="A4" s="8" t="s">
        <v>0</v>
      </c>
      <c r="B4" s="9" t="s">
        <v>1</v>
      </c>
      <c r="C4" s="16" t="s">
        <v>2</v>
      </c>
      <c r="D4" s="16" t="s">
        <v>10</v>
      </c>
      <c r="E4" s="17" t="s">
        <v>9</v>
      </c>
    </row>
    <row r="5" spans="1:5" s="10" customFormat="1" ht="31.5">
      <c r="A5" s="24">
        <v>110027</v>
      </c>
      <c r="B5" s="22" t="s">
        <v>58</v>
      </c>
      <c r="C5" s="27" t="s">
        <v>38</v>
      </c>
      <c r="D5" s="21">
        <v>2.4</v>
      </c>
      <c r="E5" s="37">
        <f>$E$3*D5</f>
        <v>1169.76</v>
      </c>
    </row>
    <row r="6" spans="1:5" s="10" customFormat="1" ht="15.75">
      <c r="A6" s="19">
        <v>11000400</v>
      </c>
      <c r="B6" s="22" t="s">
        <v>53</v>
      </c>
      <c r="C6" s="27">
        <v>87401</v>
      </c>
      <c r="D6" s="21">
        <v>1.7</v>
      </c>
      <c r="E6" s="37">
        <f t="shared" ref="E6:E11" si="0">$E$3*D6</f>
        <v>828.57999999999993</v>
      </c>
    </row>
    <row r="7" spans="1:5" s="10" customFormat="1" ht="15.75">
      <c r="A7" s="19">
        <v>110014</v>
      </c>
      <c r="B7" s="22" t="s">
        <v>57</v>
      </c>
      <c r="C7" s="27" t="s">
        <v>34</v>
      </c>
      <c r="D7" s="21">
        <v>1.8</v>
      </c>
      <c r="E7" s="37">
        <f t="shared" si="0"/>
        <v>877.31999999999994</v>
      </c>
    </row>
    <row r="8" spans="1:5" s="10" customFormat="1" ht="15.75">
      <c r="A8" s="19">
        <v>110034</v>
      </c>
      <c r="B8" s="22" t="s">
        <v>13</v>
      </c>
      <c r="C8" s="27" t="s">
        <v>35</v>
      </c>
      <c r="D8" s="21">
        <v>2.2999999999999998</v>
      </c>
      <c r="E8" s="37">
        <f t="shared" si="0"/>
        <v>1121.0199999999998</v>
      </c>
    </row>
    <row r="9" spans="1:5" s="10" customFormat="1" ht="15.75">
      <c r="A9" s="19">
        <v>110035</v>
      </c>
      <c r="B9" s="22" t="s">
        <v>14</v>
      </c>
      <c r="C9" s="27" t="s">
        <v>36</v>
      </c>
      <c r="D9" s="21">
        <v>2.1</v>
      </c>
      <c r="E9" s="37">
        <f t="shared" si="0"/>
        <v>1023.54</v>
      </c>
    </row>
    <row r="10" spans="1:5" s="10" customFormat="1" ht="15.75">
      <c r="A10" s="24">
        <v>110037</v>
      </c>
      <c r="B10" s="22" t="s">
        <v>15</v>
      </c>
      <c r="C10" s="27" t="s">
        <v>37</v>
      </c>
      <c r="D10" s="21">
        <v>2.1</v>
      </c>
      <c r="E10" s="37">
        <f t="shared" si="0"/>
        <v>1023.54</v>
      </c>
    </row>
    <row r="11" spans="1:5" s="10" customFormat="1" ht="15.75">
      <c r="A11" s="19">
        <v>110071</v>
      </c>
      <c r="B11" s="22" t="s">
        <v>72</v>
      </c>
      <c r="C11" s="27" t="s">
        <v>41</v>
      </c>
      <c r="D11" s="21">
        <v>1.8</v>
      </c>
      <c r="E11" s="37">
        <f t="shared" si="0"/>
        <v>877.31999999999994</v>
      </c>
    </row>
    <row r="12" spans="1:5">
      <c r="A12" s="11"/>
      <c r="B12" s="12"/>
      <c r="C12" s="12"/>
      <c r="D12" s="12"/>
      <c r="E12" s="13"/>
    </row>
  </sheetData>
  <mergeCells count="1">
    <mergeCell ref="A1:E1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E46"/>
  <sheetViews>
    <sheetView view="pageBreakPreview" zoomScale="60" workbookViewId="0">
      <selection activeCell="A4" sqref="A4:E4"/>
    </sheetView>
  </sheetViews>
  <sheetFormatPr defaultRowHeight="15"/>
  <cols>
    <col min="1" max="1" width="13" style="30" customWidth="1"/>
    <col min="2" max="2" width="77.7109375" style="28" customWidth="1"/>
    <col min="3" max="3" width="12.85546875" style="28" customWidth="1"/>
    <col min="4" max="4" width="17.5703125" style="28" customWidth="1"/>
    <col min="5" max="5" width="20.5703125" style="15" customWidth="1"/>
    <col min="6" max="6" width="9.140625" style="28" customWidth="1"/>
    <col min="7" max="16384" width="9.140625" style="28"/>
  </cols>
  <sheetData>
    <row r="1" spans="1:5" s="1" customFormat="1" ht="52.5" customHeight="1">
      <c r="A1" s="41" t="s">
        <v>81</v>
      </c>
      <c r="B1" s="43"/>
      <c r="C1" s="43"/>
      <c r="D1" s="43"/>
      <c r="E1" s="43"/>
    </row>
    <row r="2" spans="1:5" s="3" customFormat="1" ht="18.75">
      <c r="A2" s="2"/>
      <c r="E2" s="4"/>
    </row>
    <row r="3" spans="1:5" s="6" customFormat="1" ht="15.75">
      <c r="A3" s="5"/>
      <c r="C3" s="18" t="s">
        <v>8</v>
      </c>
      <c r="E3" s="7">
        <v>772.09</v>
      </c>
    </row>
    <row r="4" spans="1:5" ht="47.25">
      <c r="A4" s="8" t="s">
        <v>26</v>
      </c>
      <c r="B4" s="9" t="s">
        <v>1</v>
      </c>
      <c r="C4" s="16" t="s">
        <v>2</v>
      </c>
      <c r="D4" s="16" t="s">
        <v>10</v>
      </c>
      <c r="E4" s="17" t="s">
        <v>9</v>
      </c>
    </row>
    <row r="5" spans="1:5" s="29" customFormat="1" ht="15.75" hidden="1">
      <c r="A5" s="19">
        <v>110001</v>
      </c>
      <c r="B5" s="20" t="s">
        <v>11</v>
      </c>
      <c r="C5" s="25" t="s">
        <v>39</v>
      </c>
      <c r="D5" s="21">
        <v>1.7</v>
      </c>
      <c r="E5" s="37">
        <f>$E$3*D5</f>
        <v>1312.5530000000001</v>
      </c>
    </row>
    <row r="6" spans="1:5" s="29" customFormat="1" ht="15.75" hidden="1">
      <c r="A6" s="19">
        <v>11000400</v>
      </c>
      <c r="B6" s="20" t="s">
        <v>53</v>
      </c>
      <c r="C6" s="25">
        <v>87401</v>
      </c>
      <c r="D6" s="21">
        <v>1.7</v>
      </c>
      <c r="E6" s="37">
        <f t="shared" ref="E6:E46" si="0">$E$3*D6</f>
        <v>1312.5530000000001</v>
      </c>
    </row>
    <row r="7" spans="1:5" s="29" customFormat="1" ht="15.75" hidden="1">
      <c r="A7" s="19">
        <v>110014</v>
      </c>
      <c r="B7" s="20" t="s">
        <v>57</v>
      </c>
      <c r="C7" s="25" t="s">
        <v>34</v>
      </c>
      <c r="D7" s="21">
        <v>1.8</v>
      </c>
      <c r="E7" s="37">
        <f t="shared" si="0"/>
        <v>1389.7620000000002</v>
      </c>
    </row>
    <row r="8" spans="1:5" s="29" customFormat="1" ht="15.75" hidden="1">
      <c r="A8" s="19">
        <v>110007</v>
      </c>
      <c r="B8" s="20" t="s">
        <v>60</v>
      </c>
      <c r="C8" s="25">
        <v>87401</v>
      </c>
      <c r="D8" s="21">
        <v>1.7</v>
      </c>
      <c r="E8" s="37">
        <f t="shared" si="0"/>
        <v>1312.5530000000001</v>
      </c>
    </row>
    <row r="9" spans="1:5" s="29" customFormat="1" ht="15.75" hidden="1">
      <c r="A9" s="19">
        <v>110010</v>
      </c>
      <c r="B9" s="20" t="s">
        <v>54</v>
      </c>
      <c r="C9" s="25">
        <v>87401</v>
      </c>
      <c r="D9" s="21">
        <v>1.7</v>
      </c>
      <c r="E9" s="37">
        <f t="shared" si="0"/>
        <v>1312.5530000000001</v>
      </c>
    </row>
    <row r="10" spans="1:5" s="29" customFormat="1" ht="15.75" hidden="1">
      <c r="A10" s="19">
        <v>110011</v>
      </c>
      <c r="B10" s="20" t="s">
        <v>61</v>
      </c>
      <c r="C10" s="25">
        <v>87401</v>
      </c>
      <c r="D10" s="21">
        <v>1.7</v>
      </c>
      <c r="E10" s="37">
        <f t="shared" si="0"/>
        <v>1312.5530000000001</v>
      </c>
    </row>
    <row r="11" spans="1:5" s="29" customFormat="1" ht="31.5" hidden="1">
      <c r="A11" s="19">
        <v>110012</v>
      </c>
      <c r="B11" s="20" t="s">
        <v>76</v>
      </c>
      <c r="C11" s="25">
        <v>87401</v>
      </c>
      <c r="D11" s="21">
        <v>1.7</v>
      </c>
      <c r="E11" s="38">
        <f t="shared" si="0"/>
        <v>1312.5530000000001</v>
      </c>
    </row>
    <row r="12" spans="1:5" s="29" customFormat="1" ht="15.75" hidden="1">
      <c r="A12" s="19">
        <v>110013</v>
      </c>
      <c r="B12" s="20" t="s">
        <v>56</v>
      </c>
      <c r="C12" s="25">
        <v>87401</v>
      </c>
      <c r="D12" s="21">
        <v>1.7</v>
      </c>
      <c r="E12" s="37">
        <f t="shared" si="0"/>
        <v>1312.5530000000001</v>
      </c>
    </row>
    <row r="13" spans="1:5" s="29" customFormat="1" ht="15.75" hidden="1">
      <c r="A13" s="19">
        <v>110016</v>
      </c>
      <c r="B13" s="20" t="s">
        <v>12</v>
      </c>
      <c r="C13" s="25" t="s">
        <v>34</v>
      </c>
      <c r="D13" s="21">
        <v>1.8</v>
      </c>
      <c r="E13" s="37">
        <f t="shared" si="0"/>
        <v>1389.7620000000002</v>
      </c>
    </row>
    <row r="14" spans="1:5" s="29" customFormat="1" ht="15.75" hidden="1">
      <c r="A14" s="23">
        <v>110020</v>
      </c>
      <c r="B14" s="20" t="s">
        <v>62</v>
      </c>
      <c r="C14" s="25" t="s">
        <v>34</v>
      </c>
      <c r="D14" s="21">
        <v>1.8</v>
      </c>
      <c r="E14" s="37">
        <f t="shared" si="0"/>
        <v>1389.7620000000002</v>
      </c>
    </row>
    <row r="15" spans="1:5" s="29" customFormat="1" ht="15.75" hidden="1">
      <c r="A15" s="19">
        <v>110021</v>
      </c>
      <c r="B15" s="20" t="s">
        <v>63</v>
      </c>
      <c r="C15" s="25" t="s">
        <v>34</v>
      </c>
      <c r="D15" s="21">
        <v>1.8</v>
      </c>
      <c r="E15" s="37">
        <f t="shared" si="0"/>
        <v>1389.7620000000002</v>
      </c>
    </row>
    <row r="16" spans="1:5" s="29" customFormat="1" ht="15.75" hidden="1">
      <c r="A16" s="19">
        <v>110025</v>
      </c>
      <c r="B16" s="20" t="s">
        <v>64</v>
      </c>
      <c r="C16" s="25" t="s">
        <v>38</v>
      </c>
      <c r="D16" s="21">
        <v>2.4</v>
      </c>
      <c r="E16" s="37">
        <f t="shared" si="0"/>
        <v>1853.0160000000001</v>
      </c>
    </row>
    <row r="17" spans="1:5" s="29" customFormat="1" ht="15.75" hidden="1">
      <c r="A17" s="19">
        <v>110026</v>
      </c>
      <c r="B17" s="20" t="s">
        <v>65</v>
      </c>
      <c r="C17" s="25" t="s">
        <v>38</v>
      </c>
      <c r="D17" s="21">
        <v>2.4</v>
      </c>
      <c r="E17" s="37">
        <f t="shared" si="0"/>
        <v>1853.0160000000001</v>
      </c>
    </row>
    <row r="18" spans="1:5" s="29" customFormat="1" ht="15.75" hidden="1">
      <c r="A18" s="24">
        <v>110027</v>
      </c>
      <c r="B18" s="20" t="s">
        <v>58</v>
      </c>
      <c r="C18" s="25" t="s">
        <v>38</v>
      </c>
      <c r="D18" s="21">
        <v>2.4</v>
      </c>
      <c r="E18" s="37">
        <f t="shared" si="0"/>
        <v>1853.0160000000001</v>
      </c>
    </row>
    <row r="19" spans="1:5" s="29" customFormat="1" ht="15.75" hidden="1">
      <c r="A19" s="19">
        <v>110034</v>
      </c>
      <c r="B19" s="20" t="s">
        <v>13</v>
      </c>
      <c r="C19" s="25" t="s">
        <v>35</v>
      </c>
      <c r="D19" s="21">
        <v>2.2999999999999998</v>
      </c>
      <c r="E19" s="37">
        <f t="shared" si="0"/>
        <v>1775.807</v>
      </c>
    </row>
    <row r="20" spans="1:5" s="29" customFormat="1" ht="15.75" hidden="1">
      <c r="A20" s="19">
        <v>110035</v>
      </c>
      <c r="B20" s="20" t="s">
        <v>14</v>
      </c>
      <c r="C20" s="25" t="s">
        <v>36</v>
      </c>
      <c r="D20" s="21">
        <v>2.1</v>
      </c>
      <c r="E20" s="37">
        <f t="shared" si="0"/>
        <v>1621.3890000000001</v>
      </c>
    </row>
    <row r="21" spans="1:5" s="29" customFormat="1" ht="15.75" hidden="1">
      <c r="A21" s="24">
        <v>110037</v>
      </c>
      <c r="B21" s="20" t="s">
        <v>15</v>
      </c>
      <c r="C21" s="25" t="s">
        <v>37</v>
      </c>
      <c r="D21" s="21">
        <v>2.1</v>
      </c>
      <c r="E21" s="37">
        <f t="shared" si="0"/>
        <v>1621.3890000000001</v>
      </c>
    </row>
    <row r="22" spans="1:5" s="29" customFormat="1" ht="15.75" hidden="1">
      <c r="A22" s="19">
        <v>110038</v>
      </c>
      <c r="B22" s="20" t="s">
        <v>66</v>
      </c>
      <c r="C22" s="25" t="s">
        <v>40</v>
      </c>
      <c r="D22" s="21">
        <v>1.8</v>
      </c>
      <c r="E22" s="37">
        <f t="shared" si="0"/>
        <v>1389.7620000000002</v>
      </c>
    </row>
    <row r="23" spans="1:5" s="29" customFormat="1" ht="15.75" hidden="1">
      <c r="A23" s="19">
        <v>110041</v>
      </c>
      <c r="B23" s="20" t="s">
        <v>67</v>
      </c>
      <c r="C23" s="25" t="s">
        <v>41</v>
      </c>
      <c r="D23" s="21">
        <v>1.8</v>
      </c>
      <c r="E23" s="37">
        <f t="shared" si="0"/>
        <v>1389.7620000000002</v>
      </c>
    </row>
    <row r="24" spans="1:5" s="29" customFormat="1" ht="15.75" hidden="1">
      <c r="A24" s="19">
        <v>110042</v>
      </c>
      <c r="B24" s="20" t="s">
        <v>16</v>
      </c>
      <c r="C24" s="25" t="s">
        <v>42</v>
      </c>
      <c r="D24" s="21">
        <v>1.7</v>
      </c>
      <c r="E24" s="37">
        <f t="shared" si="0"/>
        <v>1312.5530000000001</v>
      </c>
    </row>
    <row r="25" spans="1:5" ht="15.75" hidden="1">
      <c r="A25" s="19">
        <v>110043</v>
      </c>
      <c r="B25" s="20" t="s">
        <v>17</v>
      </c>
      <c r="C25" s="25" t="s">
        <v>43</v>
      </c>
      <c r="D25" s="21">
        <v>1.7</v>
      </c>
      <c r="E25" s="37">
        <f t="shared" si="0"/>
        <v>1312.5530000000001</v>
      </c>
    </row>
    <row r="26" spans="1:5" ht="15.75">
      <c r="A26" s="19">
        <v>110044</v>
      </c>
      <c r="B26" s="20" t="s">
        <v>18</v>
      </c>
      <c r="C26" s="25" t="s">
        <v>44</v>
      </c>
      <c r="D26" s="21">
        <v>1.7</v>
      </c>
      <c r="E26" s="37">
        <f t="shared" si="0"/>
        <v>1312.5530000000001</v>
      </c>
    </row>
    <row r="27" spans="1:5" ht="15.75" hidden="1">
      <c r="A27" s="19">
        <v>110045</v>
      </c>
      <c r="B27" s="20" t="s">
        <v>19</v>
      </c>
      <c r="C27" s="25" t="s">
        <v>45</v>
      </c>
      <c r="D27" s="21">
        <v>1.7</v>
      </c>
      <c r="E27" s="37">
        <f t="shared" si="0"/>
        <v>1312.5530000000001</v>
      </c>
    </row>
    <row r="28" spans="1:5" ht="15.75" hidden="1">
      <c r="A28" s="19">
        <v>110048</v>
      </c>
      <c r="B28" s="20" t="s">
        <v>20</v>
      </c>
      <c r="C28" s="25" t="s">
        <v>46</v>
      </c>
      <c r="D28" s="21">
        <v>1.7</v>
      </c>
      <c r="E28" s="37">
        <f t="shared" si="0"/>
        <v>1312.5530000000001</v>
      </c>
    </row>
    <row r="29" spans="1:5" ht="15.75" hidden="1">
      <c r="A29" s="19">
        <v>110049</v>
      </c>
      <c r="B29" s="20" t="s">
        <v>7</v>
      </c>
      <c r="C29" s="25" t="s">
        <v>47</v>
      </c>
      <c r="D29" s="21">
        <v>1.7</v>
      </c>
      <c r="E29" s="37">
        <f t="shared" si="0"/>
        <v>1312.5530000000001</v>
      </c>
    </row>
    <row r="30" spans="1:5" ht="15.75" hidden="1">
      <c r="A30" s="19">
        <v>110051</v>
      </c>
      <c r="B30" s="20" t="s">
        <v>3</v>
      </c>
      <c r="C30" s="25" t="s">
        <v>48</v>
      </c>
      <c r="D30" s="21">
        <v>1.8</v>
      </c>
      <c r="E30" s="37">
        <f t="shared" si="0"/>
        <v>1389.7620000000002</v>
      </c>
    </row>
    <row r="31" spans="1:5" ht="15.75" hidden="1">
      <c r="A31" s="19">
        <v>110053</v>
      </c>
      <c r="B31" s="20" t="s">
        <v>6</v>
      </c>
      <c r="C31" s="25" t="s">
        <v>49</v>
      </c>
      <c r="D31" s="21">
        <v>1.7</v>
      </c>
      <c r="E31" s="37">
        <f t="shared" si="0"/>
        <v>1312.5530000000001</v>
      </c>
    </row>
    <row r="32" spans="1:5" ht="15.75" hidden="1">
      <c r="A32" s="19">
        <v>110054</v>
      </c>
      <c r="B32" s="20" t="s">
        <v>5</v>
      </c>
      <c r="C32" s="25" t="s">
        <v>50</v>
      </c>
      <c r="D32" s="21">
        <v>1.8</v>
      </c>
      <c r="E32" s="37">
        <f t="shared" si="0"/>
        <v>1389.7620000000002</v>
      </c>
    </row>
    <row r="33" spans="1:5" ht="15.75" hidden="1">
      <c r="A33" s="19">
        <v>110055</v>
      </c>
      <c r="B33" s="20" t="s">
        <v>21</v>
      </c>
      <c r="C33" s="25" t="s">
        <v>51</v>
      </c>
      <c r="D33" s="21">
        <v>2.1</v>
      </c>
      <c r="E33" s="37">
        <f t="shared" si="0"/>
        <v>1621.3890000000001</v>
      </c>
    </row>
    <row r="34" spans="1:5" ht="15.75" hidden="1">
      <c r="A34" s="19">
        <v>110056</v>
      </c>
      <c r="B34" s="20" t="s">
        <v>4</v>
      </c>
      <c r="C34" s="25" t="s">
        <v>52</v>
      </c>
      <c r="D34" s="21">
        <v>2.1</v>
      </c>
      <c r="E34" s="37">
        <f t="shared" si="0"/>
        <v>1621.3890000000001</v>
      </c>
    </row>
    <row r="35" spans="1:5" ht="15.75" hidden="1">
      <c r="A35" s="19">
        <v>110057</v>
      </c>
      <c r="B35" s="20" t="s">
        <v>68</v>
      </c>
      <c r="C35" s="25">
        <v>87401</v>
      </c>
      <c r="D35" s="21">
        <v>1.7</v>
      </c>
      <c r="E35" s="37">
        <f t="shared" si="0"/>
        <v>1312.5530000000001</v>
      </c>
    </row>
    <row r="36" spans="1:5" ht="15.75" hidden="1">
      <c r="A36" s="19">
        <v>110058</v>
      </c>
      <c r="B36" s="20" t="s">
        <v>69</v>
      </c>
      <c r="C36" s="25">
        <v>87401</v>
      </c>
      <c r="D36" s="21">
        <v>1.7</v>
      </c>
      <c r="E36" s="37">
        <f t="shared" si="0"/>
        <v>1312.5530000000001</v>
      </c>
    </row>
    <row r="37" spans="1:5" ht="15.75" hidden="1">
      <c r="A37" s="19">
        <v>110060</v>
      </c>
      <c r="B37" s="20" t="s">
        <v>55</v>
      </c>
      <c r="C37" s="25">
        <v>87401</v>
      </c>
      <c r="D37" s="21">
        <v>1.7</v>
      </c>
      <c r="E37" s="37">
        <f t="shared" si="0"/>
        <v>1312.5530000000001</v>
      </c>
    </row>
    <row r="38" spans="1:5" ht="15.75" hidden="1">
      <c r="A38" s="19">
        <v>110065</v>
      </c>
      <c r="B38" s="20" t="s">
        <v>70</v>
      </c>
      <c r="C38" s="25">
        <v>87401</v>
      </c>
      <c r="D38" s="21">
        <v>1.7</v>
      </c>
      <c r="E38" s="37">
        <f t="shared" si="0"/>
        <v>1312.5530000000001</v>
      </c>
    </row>
    <row r="39" spans="1:5" ht="15.75" hidden="1">
      <c r="A39" s="19">
        <v>110066</v>
      </c>
      <c r="B39" s="20" t="s">
        <v>59</v>
      </c>
      <c r="C39" s="25">
        <v>87401</v>
      </c>
      <c r="D39" s="21">
        <v>1.7</v>
      </c>
      <c r="E39" s="37">
        <f t="shared" si="0"/>
        <v>1312.5530000000001</v>
      </c>
    </row>
    <row r="40" spans="1:5" ht="15.75" hidden="1">
      <c r="A40" s="19">
        <v>11006700</v>
      </c>
      <c r="B40" s="20" t="s">
        <v>22</v>
      </c>
      <c r="C40" s="25">
        <v>87401</v>
      </c>
      <c r="D40" s="21">
        <v>1.7</v>
      </c>
      <c r="E40" s="37">
        <f t="shared" si="0"/>
        <v>1312.5530000000001</v>
      </c>
    </row>
    <row r="41" spans="1:5" ht="15.75" hidden="1">
      <c r="A41" s="19">
        <v>11007000</v>
      </c>
      <c r="B41" s="20" t="s">
        <v>71</v>
      </c>
      <c r="C41" s="25" t="s">
        <v>36</v>
      </c>
      <c r="D41" s="21">
        <v>2.1</v>
      </c>
      <c r="E41" s="37">
        <f t="shared" si="0"/>
        <v>1621.3890000000001</v>
      </c>
    </row>
    <row r="42" spans="1:5" ht="15.75" hidden="1">
      <c r="A42" s="19">
        <v>110071</v>
      </c>
      <c r="B42" s="20" t="s">
        <v>72</v>
      </c>
      <c r="C42" s="25" t="s">
        <v>41</v>
      </c>
      <c r="D42" s="21">
        <v>1.8</v>
      </c>
      <c r="E42" s="37">
        <f t="shared" si="0"/>
        <v>1389.7620000000002</v>
      </c>
    </row>
    <row r="43" spans="1:5" ht="15.75" hidden="1">
      <c r="A43" s="19">
        <v>110073</v>
      </c>
      <c r="B43" s="20" t="s">
        <v>73</v>
      </c>
      <c r="C43" s="25">
        <v>87401</v>
      </c>
      <c r="D43" s="21">
        <v>1.7</v>
      </c>
      <c r="E43" s="37">
        <f t="shared" si="0"/>
        <v>1312.5530000000001</v>
      </c>
    </row>
    <row r="44" spans="1:5" ht="15.75" hidden="1">
      <c r="A44" s="19">
        <v>110075</v>
      </c>
      <c r="B44" s="20" t="s">
        <v>74</v>
      </c>
      <c r="C44" s="25">
        <v>87401</v>
      </c>
      <c r="D44" s="21">
        <v>1.7</v>
      </c>
      <c r="E44" s="37">
        <f t="shared" si="0"/>
        <v>1312.5530000000001</v>
      </c>
    </row>
    <row r="45" spans="1:5" ht="15.75" hidden="1">
      <c r="A45" s="19">
        <v>110093</v>
      </c>
      <c r="B45" s="20" t="s">
        <v>23</v>
      </c>
      <c r="C45" s="25">
        <v>87401</v>
      </c>
      <c r="D45" s="21">
        <v>1.7</v>
      </c>
      <c r="E45" s="37">
        <f t="shared" si="0"/>
        <v>1312.5530000000001</v>
      </c>
    </row>
    <row r="46" spans="1:5" ht="15.75" hidden="1">
      <c r="A46" s="19">
        <v>110137</v>
      </c>
      <c r="B46" s="20" t="s">
        <v>75</v>
      </c>
      <c r="C46" s="25">
        <v>87401</v>
      </c>
      <c r="D46" s="21">
        <v>1.7</v>
      </c>
      <c r="E46" s="37">
        <f t="shared" si="0"/>
        <v>1312.5530000000001</v>
      </c>
    </row>
  </sheetData>
  <autoFilter ref="A4:E46">
    <filterColumn colId="0">
      <filters>
        <filter val="110044"/>
      </filters>
    </filterColumn>
  </autoFilter>
  <mergeCells count="1">
    <mergeCell ref="A1:E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Компьютерная томография</vt:lpstr>
      <vt:lpstr>Магнитно-резонансная томография</vt:lpstr>
      <vt:lpstr>УЗИ ССС</vt:lpstr>
      <vt:lpstr>Гистологические исследования</vt:lpstr>
      <vt:lpstr>Эндоскопические исследования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2020-01-24T08:11:06Z</dcterms:modified>
</cp:coreProperties>
</file>