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410" windowHeight="9000" tabRatio="599"/>
  </bookViews>
  <sheets>
    <sheet name="Свод" sheetId="3" r:id="rId1"/>
  </sheets>
  <calcPr calcId="124519" forceFullCalc="1"/>
</workbook>
</file>

<file path=xl/calcChain.xml><?xml version="1.0" encoding="utf-8"?>
<calcChain xmlns="http://schemas.openxmlformats.org/spreadsheetml/2006/main">
  <c r="AB19" i="3"/>
  <c r="AC19" s="1"/>
  <c r="AB20"/>
  <c r="AC20" s="1"/>
  <c r="AB21"/>
  <c r="AC21" s="1"/>
  <c r="AB22"/>
  <c r="AC22" s="1"/>
  <c r="AB18"/>
  <c r="AC18" s="1"/>
  <c r="AB10"/>
  <c r="AC10" s="1"/>
  <c r="AB11"/>
  <c r="AC11" s="1"/>
  <c r="AB12"/>
  <c r="AC12" s="1"/>
  <c r="AB13"/>
  <c r="AC13" s="1"/>
  <c r="AB14"/>
  <c r="AC14" s="1"/>
  <c r="AB15"/>
  <c r="AC15" s="1"/>
  <c r="AB16"/>
  <c r="AC16" s="1"/>
  <c r="AB9"/>
  <c r="AC9" s="1"/>
  <c r="D23" l="1"/>
  <c r="F23"/>
  <c r="H23"/>
  <c r="J23"/>
  <c r="L23"/>
  <c r="N23"/>
  <c r="P23"/>
  <c r="R23"/>
  <c r="T23"/>
  <c r="V23"/>
  <c r="X23"/>
  <c r="AA23"/>
  <c r="D17"/>
  <c r="F17"/>
  <c r="H17"/>
  <c r="H24" s="1"/>
  <c r="J17"/>
  <c r="J24" s="1"/>
  <c r="L17"/>
  <c r="L24" s="1"/>
  <c r="N17"/>
  <c r="N24" s="1"/>
  <c r="P17"/>
  <c r="P24" s="1"/>
  <c r="R17"/>
  <c r="R24" s="1"/>
  <c r="T17"/>
  <c r="T24" s="1"/>
  <c r="V17"/>
  <c r="V24" s="1"/>
  <c r="X17"/>
  <c r="X24" s="1"/>
  <c r="AA17"/>
  <c r="D24" l="1"/>
  <c r="AA24"/>
  <c r="F24"/>
  <c r="AB23"/>
  <c r="C23"/>
  <c r="B23"/>
  <c r="C17"/>
  <c r="AB17"/>
  <c r="B17"/>
  <c r="AC17" l="1"/>
  <c r="AC23"/>
  <c r="B24"/>
  <c r="C24"/>
  <c r="AB24"/>
  <c r="AC24" l="1"/>
</calcChain>
</file>

<file path=xl/sharedStrings.xml><?xml version="1.0" encoding="utf-8"?>
<sst xmlns="http://schemas.openxmlformats.org/spreadsheetml/2006/main" count="86" uniqueCount="49">
  <si>
    <t>Итого по районам</t>
  </si>
  <si>
    <t>Ижемский район</t>
  </si>
  <si>
    <t>Прилузский район</t>
  </si>
  <si>
    <t>Сыктывдинский район</t>
  </si>
  <si>
    <t xml:space="preserve">Утверждены/не утверждены еженедельные графики проведения профилактических осмотров и диспансеризации с учетом доставки указанных граждан с
использованием транспорта, закупленного в рамках федерального проекта
«Старшее поколение», для центральных районных больниц и комплексных
центров социального обслуживания населения (в случае отсутствия срок утверждения графиков)
</t>
  </si>
  <si>
    <t>Примечание</t>
  </si>
  <si>
    <t>Усть-Вымский район</t>
  </si>
  <si>
    <t>Усть-Куломский район</t>
  </si>
  <si>
    <t>Корткеросский район</t>
  </si>
  <si>
    <t>Койгородский район</t>
  </si>
  <si>
    <t>Итого ВСЕГО</t>
  </si>
  <si>
    <t>Телефон</t>
  </si>
  <si>
    <t>Электронная почта</t>
  </si>
  <si>
    <t>Контактные данные ответственных медицинских организаций Республики Коми</t>
  </si>
  <si>
    <t>Контактные данные ответственных Центра социальной занятости населения Республики Коми</t>
  </si>
  <si>
    <t>Ф.И.О. ответственного</t>
  </si>
  <si>
    <t>Ф.И.О. директора</t>
  </si>
  <si>
    <t>Княжпогостский район</t>
  </si>
  <si>
    <t>г.Вуктыл</t>
  </si>
  <si>
    <t>Удорский район</t>
  </si>
  <si>
    <t>Усть-Цилемский район</t>
  </si>
  <si>
    <t>Сысольский район</t>
  </si>
  <si>
    <t>Троицко-Печорский район</t>
  </si>
  <si>
    <t>х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</si>
  <si>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</si>
  <si>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</si>
  <si>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</si>
  <si>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</si>
  <si>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</si>
  <si>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</si>
  <si>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</si>
  <si>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</si>
  <si>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</si>
  <si>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</si>
  <si>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</si>
  <si>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</si>
  <si>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r>
      <t xml:space="preserve">Информация о гражданах, доставленных в медицинские организации и организации социального обслуживания, с использованием транспорта, приобретенного в рамках федерального проекта «Старшее поколение» на территории Республики Коми </t>
    </r>
    <r>
      <rPr>
        <b/>
        <sz val="13"/>
        <rFont val="Times New Roman"/>
        <family val="1"/>
        <charset val="204"/>
      </rPr>
      <t>на 02.02.2024</t>
    </r>
  </si>
  <si>
    <t xml:space="preserve">Новый показатель для численности граждан старше 65 лет, доставленных в медицинские организации из сельской местности на профилактические осмотры и диспансеризацию, чел. (разбить помесячно, на декабрь оставляем наименьшее количество граждан) / выполнено за месяц, чел. </t>
  </si>
  <si>
    <t>План</t>
  </si>
  <si>
    <t>Факт</t>
  </si>
  <si>
    <t xml:space="preserve">Утвержденный показатель для численности граждан старше 65 лет, доставленных в медицинские организации из сельской местности на профилактические осмотры и диспансеризацию, чел. </t>
  </si>
  <si>
    <t>Численности граждан старше 65 лет из сельской местности, подлежащих профилактическим осмотрам и диспансеризации, чел.</t>
  </si>
  <si>
    <t>Фактическая численность граждан старше 65 лет, доставленных в медицинские организации из сельской местности на профилактические осмотры и диспансеризацию, чел. (с нарастающим итогом)</t>
  </si>
  <si>
    <t>Процент выполнения  %</t>
  </si>
  <si>
    <t>Муниципальное образование</t>
  </si>
  <si>
    <t>Мелехина Светлана Степановна</t>
  </si>
  <si>
    <t>8(82132)9-19-12</t>
  </si>
  <si>
    <t>crb_koi@mail.ru</t>
  </si>
  <si>
    <t>План и факт на 2025 год</t>
  </si>
</sst>
</file>

<file path=xl/styles.xml><?xml version="1.0" encoding="utf-8"?>
<styleSheet xmlns="http://schemas.openxmlformats.org/spreadsheetml/2006/main">
  <numFmts count="2">
    <numFmt numFmtId="164" formatCode="#"/>
    <numFmt numFmtId="165" formatCode="#,##0;[Red]#,##0"/>
  </numFmts>
  <fonts count="17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3" fillId="0" borderId="0" xfId="0" applyFont="1" applyFill="1"/>
    <xf numFmtId="164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0" xfId="0" applyFont="1" applyFill="1"/>
    <xf numFmtId="0" fontId="3" fillId="4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2" fillId="0" borderId="1" xfId="3" applyFont="1" applyFill="1" applyBorder="1" applyAlignment="1" applyProtection="1">
      <alignment horizontal="center" vertical="top" wrapText="1"/>
    </xf>
    <xf numFmtId="0" fontId="4" fillId="2" borderId="1" xfId="0" applyFont="1" applyFill="1" applyBorder="1" applyAlignment="1">
      <alignment horizontal="right" vertical="top" wrapText="1"/>
    </xf>
    <xf numFmtId="3" fontId="4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center" vertical="top"/>
    </xf>
    <xf numFmtId="164" fontId="6" fillId="0" borderId="0" xfId="0" applyNumberFormat="1" applyFont="1" applyFill="1" applyAlignment="1">
      <alignment vertical="center" wrapText="1"/>
    </xf>
    <xf numFmtId="165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165" fontId="5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vertical="top"/>
    </xf>
    <xf numFmtId="164" fontId="6" fillId="0" borderId="0" xfId="0" applyNumberFormat="1" applyFont="1" applyFill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top"/>
    </xf>
    <xf numFmtId="164" fontId="8" fillId="0" borderId="3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3" fillId="0" borderId="0" xfId="0" applyFont="1" applyAlignment="1"/>
    <xf numFmtId="0" fontId="15" fillId="0" borderId="1" xfId="0" applyFont="1" applyFill="1" applyBorder="1" applyAlignment="1">
      <alignment horizontal="center" vertical="top" wrapText="1"/>
    </xf>
    <xf numFmtId="164" fontId="14" fillId="0" borderId="1" xfId="0" applyNumberFormat="1" applyFont="1" applyFill="1" applyBorder="1" applyAlignment="1">
      <alignment horizontal="center" vertical="top" wrapText="1"/>
    </xf>
    <xf numFmtId="164" fontId="4" fillId="0" borderId="3" xfId="0" applyNumberFormat="1" applyFont="1" applyFill="1" applyBorder="1" applyAlignment="1">
      <alignment horizontal="center" vertical="top" wrapText="1"/>
    </xf>
    <xf numFmtId="0" fontId="11" fillId="0" borderId="1" xfId="3" applyFill="1" applyBorder="1" applyAlignment="1" applyProtection="1">
      <alignment horizontal="center" vertical="top" wrapText="1"/>
    </xf>
    <xf numFmtId="164" fontId="6" fillId="0" borderId="0" xfId="0" applyNumberFormat="1" applyFont="1" applyFill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top"/>
    </xf>
    <xf numFmtId="0" fontId="10" fillId="4" borderId="3" xfId="1" applyFont="1" applyFill="1" applyBorder="1" applyAlignment="1">
      <alignment horizontal="center" vertical="top"/>
    </xf>
    <xf numFmtId="0" fontId="10" fillId="4" borderId="5" xfId="1" applyFont="1" applyFill="1" applyBorder="1" applyAlignment="1">
      <alignment horizontal="center" vertical="top"/>
    </xf>
    <xf numFmtId="0" fontId="10" fillId="4" borderId="6" xfId="1" applyFont="1" applyFill="1" applyBorder="1" applyAlignment="1">
      <alignment horizontal="center" vertical="top"/>
    </xf>
    <xf numFmtId="0" fontId="10" fillId="4" borderId="7" xfId="1" applyFont="1" applyFill="1" applyBorder="1" applyAlignment="1">
      <alignment horizontal="center" vertical="top"/>
    </xf>
    <xf numFmtId="164" fontId="16" fillId="0" borderId="5" xfId="0" applyNumberFormat="1" applyFont="1" applyFill="1" applyBorder="1" applyAlignment="1">
      <alignment horizontal="center" vertical="top" wrapText="1"/>
    </xf>
    <xf numFmtId="164" fontId="16" fillId="0" borderId="6" xfId="0" applyNumberFormat="1" applyFont="1" applyFill="1" applyBorder="1" applyAlignment="1">
      <alignment horizontal="center" vertical="top" wrapText="1"/>
    </xf>
    <xf numFmtId="164" fontId="16" fillId="0" borderId="7" xfId="0" applyNumberFormat="1" applyFont="1" applyFill="1" applyBorder="1" applyAlignment="1">
      <alignment horizontal="center" vertical="top" wrapText="1"/>
    </xf>
    <xf numFmtId="164" fontId="8" fillId="0" borderId="8" xfId="0" applyNumberFormat="1" applyFont="1" applyFill="1" applyBorder="1" applyAlignment="1">
      <alignment horizontal="center" vertical="top" wrapText="1"/>
    </xf>
    <xf numFmtId="164" fontId="8" fillId="0" borderId="9" xfId="0" applyNumberFormat="1" applyFont="1" applyFill="1" applyBorder="1" applyAlignment="1">
      <alignment horizontal="center" vertical="top" wrapText="1"/>
    </xf>
    <xf numFmtId="164" fontId="8" fillId="0" borderId="10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164" fontId="8" fillId="0" borderId="2" xfId="0" applyNumberFormat="1" applyFont="1" applyFill="1" applyBorder="1" applyAlignment="1">
      <alignment horizontal="center" vertical="top" wrapText="1"/>
    </xf>
    <xf numFmtId="164" fontId="8" fillId="0" borderId="4" xfId="0" applyNumberFormat="1" applyFont="1" applyFill="1" applyBorder="1" applyAlignment="1">
      <alignment horizontal="center" vertical="top" wrapText="1"/>
    </xf>
    <xf numFmtId="164" fontId="8" fillId="0" borderId="3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164" fontId="14" fillId="0" borderId="5" xfId="0" applyNumberFormat="1" applyFont="1" applyFill="1" applyBorder="1" applyAlignment="1">
      <alignment horizontal="center" vertical="top" wrapText="1"/>
    </xf>
    <xf numFmtId="164" fontId="14" fillId="0" borderId="7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wrapText="1"/>
    </xf>
    <xf numFmtId="164" fontId="4" fillId="0" borderId="5" xfId="0" applyNumberFormat="1" applyFont="1" applyFill="1" applyBorder="1" applyAlignment="1">
      <alignment horizontal="center" vertical="top" wrapText="1"/>
    </xf>
    <xf numFmtId="164" fontId="4" fillId="0" borderId="6" xfId="0" applyNumberFormat="1" applyFont="1" applyFill="1" applyBorder="1" applyAlignment="1">
      <alignment horizontal="center" vertical="top" wrapText="1"/>
    </xf>
    <xf numFmtId="164" fontId="4" fillId="0" borderId="7" xfId="0" applyNumberFormat="1" applyFont="1" applyFill="1" applyBorder="1" applyAlignment="1">
      <alignment horizontal="center" vertical="top" wrapText="1"/>
    </xf>
    <xf numFmtId="164" fontId="4" fillId="0" borderId="2" xfId="0" applyNumberFormat="1" applyFont="1" applyFill="1" applyBorder="1" applyAlignment="1">
      <alignment horizontal="center" vertical="top" wrapText="1"/>
    </xf>
    <xf numFmtId="164" fontId="4" fillId="0" borderId="3" xfId="0" applyNumberFormat="1" applyFont="1" applyFill="1" applyBorder="1" applyAlignment="1">
      <alignment horizontal="center" vertical="top" wrapText="1"/>
    </xf>
  </cellXfs>
  <cellStyles count="4">
    <cellStyle name="20% - Акцент4" xfId="1" builtinId="42"/>
    <cellStyle name="20% — акцент4 2" xfId="2"/>
    <cellStyle name="Гиперссылка" xfId="3" builtinId="8"/>
    <cellStyle name="Обычный" xfId="0" builtinId="0"/>
  </cellStyles>
  <dxfs count="0"/>
  <tableStyles count="0" defaultTableStyle="TableStyleMedium9"/>
  <colors>
    <mruColors>
      <color rgb="FFFFFF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b_koi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6"/>
  <sheetViews>
    <sheetView tabSelected="1" view="pageBreakPreview" zoomScale="60" zoomScaleNormal="80" workbookViewId="0">
      <selection activeCell="B5" sqref="B5:B7"/>
    </sheetView>
  </sheetViews>
  <sheetFormatPr defaultColWidth="9.140625" defaultRowHeight="15"/>
  <cols>
    <col min="1" max="1" width="31.28515625" style="9" customWidth="1"/>
    <col min="2" max="3" width="28.28515625" style="9" customWidth="1"/>
    <col min="4" max="5" width="19.28515625" style="9" customWidth="1"/>
    <col min="6" max="7" width="16.85546875" style="9" customWidth="1"/>
    <col min="8" max="9" width="20" style="9" customWidth="1"/>
    <col min="10" max="11" width="18.140625" style="9" customWidth="1"/>
    <col min="12" max="13" width="20.42578125" style="9" customWidth="1"/>
    <col min="14" max="15" width="15.42578125" style="9" customWidth="1"/>
    <col min="16" max="17" width="22.5703125" style="9" customWidth="1"/>
    <col min="18" max="19" width="22" style="9" customWidth="1"/>
    <col min="20" max="21" width="19" style="9" customWidth="1"/>
    <col min="22" max="26" width="21.140625" style="9" customWidth="1"/>
    <col min="27" max="27" width="15.28515625" style="9" customWidth="1"/>
    <col min="28" max="29" width="23" style="9" customWidth="1"/>
    <col min="30" max="36" width="34" style="9" customWidth="1"/>
    <col min="37" max="37" width="38.42578125" style="9" customWidth="1"/>
    <col min="38" max="38" width="45.7109375" style="1" customWidth="1"/>
    <col min="39" max="16384" width="9.140625" style="1"/>
  </cols>
  <sheetData>
    <row r="1" spans="1:37" ht="17.25" customHeight="1">
      <c r="A1" s="36" t="s">
        <v>36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</row>
    <row r="2" spans="1:37" ht="17.2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7"/>
      <c r="AE2" s="27"/>
      <c r="AF2" s="27"/>
      <c r="AG2" s="27"/>
      <c r="AH2" s="27"/>
      <c r="AI2" s="27"/>
      <c r="AJ2" s="27"/>
    </row>
    <row r="4" spans="1:37" ht="15" customHeight="1">
      <c r="A4" s="57" t="s">
        <v>44</v>
      </c>
      <c r="B4" s="45" t="s">
        <v>48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7"/>
      <c r="AD4" s="49" t="s">
        <v>4</v>
      </c>
      <c r="AE4" s="61" t="s">
        <v>13</v>
      </c>
      <c r="AF4" s="62"/>
      <c r="AG4" s="63"/>
      <c r="AH4" s="39" t="s">
        <v>14</v>
      </c>
      <c r="AI4" s="40"/>
      <c r="AJ4" s="41"/>
      <c r="AK4" s="52" t="s">
        <v>5</v>
      </c>
    </row>
    <row r="5" spans="1:37" ht="189" customHeight="1">
      <c r="A5" s="58"/>
      <c r="B5" s="49" t="s">
        <v>40</v>
      </c>
      <c r="C5" s="49" t="s">
        <v>41</v>
      </c>
      <c r="D5" s="42" t="s">
        <v>37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4"/>
      <c r="AB5" s="49" t="s">
        <v>42</v>
      </c>
      <c r="AC5" s="48" t="s">
        <v>43</v>
      </c>
      <c r="AD5" s="50"/>
      <c r="AE5" s="64" t="s">
        <v>15</v>
      </c>
      <c r="AF5" s="64" t="s">
        <v>11</v>
      </c>
      <c r="AG5" s="64" t="s">
        <v>12</v>
      </c>
      <c r="AH5" s="37" t="s">
        <v>16</v>
      </c>
      <c r="AI5" s="37" t="s">
        <v>11</v>
      </c>
      <c r="AJ5" s="37" t="s">
        <v>12</v>
      </c>
      <c r="AK5" s="53"/>
    </row>
    <row r="6" spans="1:37" s="9" customFormat="1" ht="15.75">
      <c r="A6" s="58"/>
      <c r="B6" s="50"/>
      <c r="C6" s="50"/>
      <c r="D6" s="55" t="s">
        <v>24</v>
      </c>
      <c r="E6" s="56"/>
      <c r="F6" s="55" t="s">
        <v>25</v>
      </c>
      <c r="G6" s="56"/>
      <c r="H6" s="55" t="s">
        <v>26</v>
      </c>
      <c r="I6" s="56"/>
      <c r="J6" s="55" t="s">
        <v>27</v>
      </c>
      <c r="K6" s="56"/>
      <c r="L6" s="55" t="s">
        <v>28</v>
      </c>
      <c r="M6" s="56"/>
      <c r="N6" s="55" t="s">
        <v>29</v>
      </c>
      <c r="O6" s="56"/>
      <c r="P6" s="55" t="s">
        <v>30</v>
      </c>
      <c r="Q6" s="56"/>
      <c r="R6" s="55" t="s">
        <v>31</v>
      </c>
      <c r="S6" s="56"/>
      <c r="T6" s="55" t="s">
        <v>32</v>
      </c>
      <c r="U6" s="56"/>
      <c r="V6" s="55" t="s">
        <v>33</v>
      </c>
      <c r="W6" s="56"/>
      <c r="X6" s="55" t="s">
        <v>34</v>
      </c>
      <c r="Y6" s="56"/>
      <c r="Z6" s="55" t="s">
        <v>35</v>
      </c>
      <c r="AA6" s="56"/>
      <c r="AB6" s="51"/>
      <c r="AC6" s="48"/>
      <c r="AD6" s="51"/>
      <c r="AE6" s="65"/>
      <c r="AF6" s="65"/>
      <c r="AG6" s="65"/>
      <c r="AH6" s="38"/>
      <c r="AI6" s="38"/>
      <c r="AJ6" s="38"/>
      <c r="AK6" s="54"/>
    </row>
    <row r="7" spans="1:37" s="9" customFormat="1" ht="15.75">
      <c r="A7" s="59"/>
      <c r="B7" s="51"/>
      <c r="C7" s="51"/>
      <c r="D7" s="33" t="s">
        <v>38</v>
      </c>
      <c r="E7" s="33" t="s">
        <v>39</v>
      </c>
      <c r="F7" s="33" t="s">
        <v>38</v>
      </c>
      <c r="G7" s="33" t="s">
        <v>39</v>
      </c>
      <c r="H7" s="33" t="s">
        <v>38</v>
      </c>
      <c r="I7" s="33" t="s">
        <v>39</v>
      </c>
      <c r="J7" s="33" t="s">
        <v>38</v>
      </c>
      <c r="K7" s="33" t="s">
        <v>39</v>
      </c>
      <c r="L7" s="33" t="s">
        <v>38</v>
      </c>
      <c r="M7" s="33" t="s">
        <v>39</v>
      </c>
      <c r="N7" s="33" t="s">
        <v>38</v>
      </c>
      <c r="O7" s="33" t="s">
        <v>39</v>
      </c>
      <c r="P7" s="33" t="s">
        <v>38</v>
      </c>
      <c r="Q7" s="33" t="s">
        <v>39</v>
      </c>
      <c r="R7" s="33" t="s">
        <v>38</v>
      </c>
      <c r="S7" s="33" t="s">
        <v>39</v>
      </c>
      <c r="T7" s="33" t="s">
        <v>38</v>
      </c>
      <c r="U7" s="33" t="s">
        <v>39</v>
      </c>
      <c r="V7" s="33" t="s">
        <v>38</v>
      </c>
      <c r="W7" s="33" t="s">
        <v>39</v>
      </c>
      <c r="X7" s="33" t="s">
        <v>38</v>
      </c>
      <c r="Y7" s="33" t="s">
        <v>39</v>
      </c>
      <c r="Z7" s="33" t="s">
        <v>38</v>
      </c>
      <c r="AA7" s="33" t="s">
        <v>39</v>
      </c>
      <c r="AB7" s="29"/>
      <c r="AC7" s="29"/>
      <c r="AD7" s="29"/>
      <c r="AE7" s="34"/>
      <c r="AF7" s="34"/>
      <c r="AG7" s="34"/>
      <c r="AH7" s="28"/>
      <c r="AI7" s="28"/>
      <c r="AJ7" s="28"/>
      <c r="AK7" s="30"/>
    </row>
    <row r="8" spans="1:37">
      <c r="A8" s="3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  <c r="Q8" s="2">
        <v>17</v>
      </c>
      <c r="R8" s="2">
        <v>18</v>
      </c>
      <c r="S8" s="2">
        <v>19</v>
      </c>
      <c r="T8" s="2">
        <v>20</v>
      </c>
      <c r="U8" s="2">
        <v>21</v>
      </c>
      <c r="V8" s="2">
        <v>22</v>
      </c>
      <c r="W8" s="2">
        <v>23</v>
      </c>
      <c r="X8" s="2">
        <v>24</v>
      </c>
      <c r="Y8" s="2">
        <v>25</v>
      </c>
      <c r="Z8" s="2">
        <v>26</v>
      </c>
      <c r="AA8" s="2">
        <v>27</v>
      </c>
      <c r="AB8" s="2">
        <v>28</v>
      </c>
      <c r="AC8" s="2">
        <v>29</v>
      </c>
      <c r="AD8" s="2">
        <v>30</v>
      </c>
      <c r="AE8" s="2">
        <v>31</v>
      </c>
      <c r="AF8" s="2">
        <v>32</v>
      </c>
      <c r="AG8" s="2">
        <v>33</v>
      </c>
      <c r="AH8" s="2">
        <v>34</v>
      </c>
      <c r="AI8" s="2">
        <v>35</v>
      </c>
      <c r="AJ8" s="2">
        <v>36</v>
      </c>
      <c r="AK8" s="2">
        <v>37</v>
      </c>
    </row>
    <row r="9" spans="1:37">
      <c r="A9" s="7" t="s">
        <v>21</v>
      </c>
      <c r="B9" s="6" t="s">
        <v>23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6">
        <f>SUM(E9+G9+I9+K9+M9+O9+Q9+S9+U9+W9+Y9+AA9)</f>
        <v>0</v>
      </c>
      <c r="AC9" s="6" t="e">
        <f>SUM(AB9*100/B9)</f>
        <v>#VALUE!</v>
      </c>
      <c r="AD9" s="11"/>
      <c r="AE9" s="11"/>
      <c r="AF9" s="11"/>
      <c r="AG9" s="12"/>
      <c r="AH9" s="10"/>
      <c r="AI9" s="10"/>
      <c r="AJ9" s="10"/>
      <c r="AK9" s="23"/>
    </row>
    <row r="10" spans="1:37" s="9" customFormat="1">
      <c r="A10" s="7" t="s">
        <v>1</v>
      </c>
      <c r="B10" s="6" t="s">
        <v>23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6">
        <f t="shared" ref="AB10:AB16" si="0">SUM(E10+G10+I10+K10+M10+O10+Q10+S10+U10+W10+Y10+AA10)</f>
        <v>0</v>
      </c>
      <c r="AC10" s="6" t="e">
        <f t="shared" ref="AC10:AC17" si="1">SUM(AB10*100/B10)</f>
        <v>#VALUE!</v>
      </c>
      <c r="AD10" s="11"/>
      <c r="AE10" s="11"/>
      <c r="AF10" s="11"/>
      <c r="AG10" s="11"/>
      <c r="AH10" s="10"/>
      <c r="AI10" s="10"/>
      <c r="AJ10" s="10"/>
      <c r="AK10" s="23"/>
    </row>
    <row r="11" spans="1:37" s="9" customFormat="1">
      <c r="A11" s="7" t="s">
        <v>17</v>
      </c>
      <c r="B11" s="6" t="s">
        <v>23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6">
        <f t="shared" si="0"/>
        <v>0</v>
      </c>
      <c r="AC11" s="6" t="e">
        <f t="shared" si="1"/>
        <v>#VALUE!</v>
      </c>
      <c r="AD11" s="11"/>
      <c r="AE11" s="11"/>
      <c r="AF11" s="11"/>
      <c r="AG11" s="11"/>
      <c r="AH11" s="10"/>
      <c r="AI11" s="10"/>
      <c r="AJ11" s="10"/>
      <c r="AK11" s="7"/>
    </row>
    <row r="12" spans="1:37">
      <c r="A12" s="7" t="s">
        <v>18</v>
      </c>
      <c r="B12" s="6" t="s">
        <v>23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6">
        <f t="shared" si="0"/>
        <v>0</v>
      </c>
      <c r="AC12" s="6" t="e">
        <f t="shared" si="1"/>
        <v>#VALUE!</v>
      </c>
      <c r="AD12" s="8"/>
      <c r="AE12" s="8"/>
      <c r="AF12" s="8"/>
      <c r="AG12" s="8"/>
      <c r="AH12" s="5"/>
      <c r="AI12" s="5"/>
      <c r="AJ12" s="5"/>
      <c r="AK12" s="23"/>
    </row>
    <row r="13" spans="1:37">
      <c r="A13" s="7" t="s">
        <v>2</v>
      </c>
      <c r="B13" s="6" t="s">
        <v>23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6">
        <f t="shared" si="0"/>
        <v>0</v>
      </c>
      <c r="AC13" s="6" t="e">
        <f t="shared" si="1"/>
        <v>#VALUE!</v>
      </c>
      <c r="AD13" s="8"/>
      <c r="AE13" s="8"/>
      <c r="AF13" s="8"/>
      <c r="AG13" s="8"/>
      <c r="AH13" s="5"/>
      <c r="AI13" s="5"/>
      <c r="AJ13" s="5"/>
      <c r="AK13" s="23"/>
    </row>
    <row r="14" spans="1:37" s="9" customFormat="1">
      <c r="A14" s="7" t="s">
        <v>3</v>
      </c>
      <c r="B14" s="6" t="s">
        <v>23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6">
        <f t="shared" si="0"/>
        <v>0</v>
      </c>
      <c r="AC14" s="6" t="e">
        <f t="shared" si="1"/>
        <v>#VALUE!</v>
      </c>
      <c r="AD14" s="11"/>
      <c r="AE14" s="11"/>
      <c r="AF14" s="11"/>
      <c r="AG14" s="11"/>
      <c r="AH14" s="10"/>
      <c r="AI14" s="10"/>
      <c r="AJ14" s="10"/>
      <c r="AK14" s="23"/>
    </row>
    <row r="15" spans="1:37">
      <c r="A15" s="7" t="s">
        <v>19</v>
      </c>
      <c r="B15" s="6" t="s">
        <v>23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6">
        <f t="shared" si="0"/>
        <v>0</v>
      </c>
      <c r="AC15" s="6" t="e">
        <f t="shared" si="1"/>
        <v>#VALUE!</v>
      </c>
      <c r="AD15" s="11"/>
      <c r="AE15" s="11"/>
      <c r="AF15" s="11"/>
      <c r="AG15" s="12"/>
      <c r="AH15" s="10"/>
      <c r="AI15" s="10"/>
      <c r="AJ15" s="10"/>
      <c r="AK15" s="23"/>
    </row>
    <row r="16" spans="1:37" s="9" customFormat="1">
      <c r="A16" s="7" t="s">
        <v>20</v>
      </c>
      <c r="B16" s="6" t="s">
        <v>23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6">
        <f t="shared" si="0"/>
        <v>0</v>
      </c>
      <c r="AC16" s="6" t="e">
        <f t="shared" si="1"/>
        <v>#VALUE!</v>
      </c>
      <c r="AD16" s="11"/>
      <c r="AE16" s="11"/>
      <c r="AF16" s="11"/>
      <c r="AG16" s="11"/>
      <c r="AH16" s="10"/>
      <c r="AI16" s="10"/>
      <c r="AJ16" s="10"/>
      <c r="AK16" s="7"/>
    </row>
    <row r="17" spans="1:38">
      <c r="A17" s="13" t="s">
        <v>0</v>
      </c>
      <c r="B17" s="14">
        <f>SUM(B9:B16)</f>
        <v>0</v>
      </c>
      <c r="C17" s="14">
        <f t="shared" ref="C17:AB17" si="2">SUM(C9:C16)</f>
        <v>0</v>
      </c>
      <c r="D17" s="14">
        <f t="shared" si="2"/>
        <v>0</v>
      </c>
      <c r="E17" s="14"/>
      <c r="F17" s="14">
        <f t="shared" si="2"/>
        <v>0</v>
      </c>
      <c r="G17" s="14"/>
      <c r="H17" s="14">
        <f t="shared" si="2"/>
        <v>0</v>
      </c>
      <c r="I17" s="14"/>
      <c r="J17" s="14">
        <f t="shared" si="2"/>
        <v>0</v>
      </c>
      <c r="K17" s="14"/>
      <c r="L17" s="14">
        <f t="shared" si="2"/>
        <v>0</v>
      </c>
      <c r="M17" s="14"/>
      <c r="N17" s="14">
        <f t="shared" si="2"/>
        <v>0</v>
      </c>
      <c r="O17" s="14"/>
      <c r="P17" s="14">
        <f t="shared" si="2"/>
        <v>0</v>
      </c>
      <c r="Q17" s="14"/>
      <c r="R17" s="14">
        <f t="shared" si="2"/>
        <v>0</v>
      </c>
      <c r="S17" s="14"/>
      <c r="T17" s="14">
        <f t="shared" si="2"/>
        <v>0</v>
      </c>
      <c r="U17" s="14"/>
      <c r="V17" s="14">
        <f t="shared" si="2"/>
        <v>0</v>
      </c>
      <c r="W17" s="14"/>
      <c r="X17" s="14">
        <f t="shared" si="2"/>
        <v>0</v>
      </c>
      <c r="Y17" s="14"/>
      <c r="Z17" s="14"/>
      <c r="AA17" s="14">
        <f t="shared" si="2"/>
        <v>0</v>
      </c>
      <c r="AB17" s="14">
        <f t="shared" si="2"/>
        <v>0</v>
      </c>
      <c r="AC17" s="17" t="e">
        <f t="shared" si="1"/>
        <v>#DIV/0!</v>
      </c>
      <c r="AD17" s="15"/>
      <c r="AE17" s="15"/>
      <c r="AF17" s="15"/>
      <c r="AG17" s="15"/>
      <c r="AH17" s="15"/>
      <c r="AI17" s="15"/>
      <c r="AJ17" s="15"/>
      <c r="AK17" s="16"/>
    </row>
    <row r="18" spans="1:38" ht="18.75">
      <c r="A18" s="7" t="s">
        <v>6</v>
      </c>
      <c r="B18" s="6" t="s">
        <v>23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6">
        <f t="shared" ref="AB18" si="3">SUM(E18+G18+I18+K18+M18+O18+Q18+S18+U18+W18+Y18+AA18)</f>
        <v>0</v>
      </c>
      <c r="AC18" s="6" t="e">
        <f t="shared" ref="AC18" si="4">SUM(AB18*100/B18)</f>
        <v>#VALUE!</v>
      </c>
      <c r="AD18" s="32"/>
      <c r="AE18" s="11"/>
      <c r="AF18" s="11"/>
      <c r="AG18" s="11"/>
      <c r="AH18" s="10"/>
      <c r="AI18" s="10"/>
      <c r="AJ18" s="10"/>
      <c r="AK18" s="7"/>
    </row>
    <row r="19" spans="1:38" ht="18.75">
      <c r="A19" s="7" t="s">
        <v>7</v>
      </c>
      <c r="B19" s="6" t="s">
        <v>23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6">
        <f t="shared" ref="AB19:AB22" si="5">SUM(E19+G19+I19+K19+M19+O19+Q19+S19+U19+W19+Y19+AA19)</f>
        <v>0</v>
      </c>
      <c r="AC19" s="6" t="e">
        <f t="shared" ref="AC19:AC24" si="6">SUM(AB19*100/B19)</f>
        <v>#VALUE!</v>
      </c>
      <c r="AD19" s="32"/>
      <c r="AE19" s="11"/>
      <c r="AF19" s="11"/>
      <c r="AG19" s="11"/>
      <c r="AH19" s="10"/>
      <c r="AI19" s="10"/>
      <c r="AJ19" s="10"/>
      <c r="AK19" s="7"/>
    </row>
    <row r="20" spans="1:38" ht="18.75">
      <c r="A20" s="7" t="s">
        <v>8</v>
      </c>
      <c r="B20" s="6" t="s">
        <v>23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6">
        <f t="shared" si="5"/>
        <v>0</v>
      </c>
      <c r="AC20" s="6" t="e">
        <f t="shared" si="6"/>
        <v>#VALUE!</v>
      </c>
      <c r="AD20" s="32"/>
      <c r="AE20" s="11"/>
      <c r="AF20" s="11"/>
      <c r="AG20" s="11"/>
      <c r="AH20" s="10"/>
      <c r="AI20" s="10"/>
      <c r="AJ20" s="10"/>
      <c r="AK20" s="7"/>
    </row>
    <row r="21" spans="1:38" ht="18.75">
      <c r="A21" s="7" t="s">
        <v>22</v>
      </c>
      <c r="B21" s="6" t="s">
        <v>23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6">
        <f t="shared" si="5"/>
        <v>0</v>
      </c>
      <c r="AC21" s="6" t="e">
        <f t="shared" si="6"/>
        <v>#VALUE!</v>
      </c>
      <c r="AD21" s="32"/>
      <c r="AE21" s="11"/>
      <c r="AF21" s="11"/>
      <c r="AG21" s="11"/>
      <c r="AH21" s="10"/>
      <c r="AI21" s="10"/>
      <c r="AJ21" s="10"/>
      <c r="AK21" s="7"/>
      <c r="AL21" s="26"/>
    </row>
    <row r="22" spans="1:38" s="9" customFormat="1" ht="18.75">
      <c r="A22" s="7" t="s">
        <v>9</v>
      </c>
      <c r="B22" s="6" t="s">
        <v>23</v>
      </c>
      <c r="C22" s="22">
        <v>960</v>
      </c>
      <c r="D22" s="22">
        <v>0</v>
      </c>
      <c r="E22" s="22">
        <v>0</v>
      </c>
      <c r="F22" s="22">
        <v>15</v>
      </c>
      <c r="G22" s="22"/>
      <c r="H22" s="22">
        <v>16</v>
      </c>
      <c r="I22" s="22"/>
      <c r="J22" s="22">
        <v>25</v>
      </c>
      <c r="K22" s="22"/>
      <c r="L22" s="22">
        <v>20</v>
      </c>
      <c r="M22" s="22"/>
      <c r="N22" s="22">
        <v>10</v>
      </c>
      <c r="O22" s="22"/>
      <c r="P22" s="22">
        <v>10</v>
      </c>
      <c r="Q22" s="22"/>
      <c r="R22" s="22">
        <v>10</v>
      </c>
      <c r="S22" s="22"/>
      <c r="T22" s="22">
        <v>15</v>
      </c>
      <c r="U22" s="22"/>
      <c r="V22" s="22">
        <v>20</v>
      </c>
      <c r="W22" s="22"/>
      <c r="X22" s="22">
        <v>0</v>
      </c>
      <c r="Y22" s="22"/>
      <c r="Z22" s="22">
        <v>0</v>
      </c>
      <c r="AA22" s="22"/>
      <c r="AB22" s="6">
        <f t="shared" si="5"/>
        <v>0</v>
      </c>
      <c r="AC22" s="6" t="e">
        <f t="shared" si="6"/>
        <v>#VALUE!</v>
      </c>
      <c r="AD22" s="32"/>
      <c r="AE22" s="11" t="s">
        <v>45</v>
      </c>
      <c r="AF22" s="11" t="s">
        <v>46</v>
      </c>
      <c r="AG22" s="35" t="s">
        <v>47</v>
      </c>
      <c r="AH22" s="10"/>
      <c r="AI22" s="10"/>
      <c r="AJ22" s="10"/>
      <c r="AK22" s="25"/>
    </row>
    <row r="23" spans="1:38">
      <c r="A23" s="13" t="s">
        <v>0</v>
      </c>
      <c r="B23" s="14">
        <f>SUM(B18:B22)</f>
        <v>0</v>
      </c>
      <c r="C23" s="14">
        <f>SUM(C18:C22)</f>
        <v>960</v>
      </c>
      <c r="D23" s="14">
        <f t="shared" ref="D23:AA23" si="7">SUM(D18:D22)</f>
        <v>0</v>
      </c>
      <c r="E23" s="14"/>
      <c r="F23" s="14">
        <f t="shared" si="7"/>
        <v>15</v>
      </c>
      <c r="G23" s="14"/>
      <c r="H23" s="14">
        <f t="shared" si="7"/>
        <v>16</v>
      </c>
      <c r="I23" s="14"/>
      <c r="J23" s="14">
        <f t="shared" si="7"/>
        <v>25</v>
      </c>
      <c r="K23" s="14"/>
      <c r="L23" s="14">
        <f t="shared" si="7"/>
        <v>20</v>
      </c>
      <c r="M23" s="14"/>
      <c r="N23" s="14">
        <f t="shared" si="7"/>
        <v>10</v>
      </c>
      <c r="O23" s="14"/>
      <c r="P23" s="14">
        <f t="shared" si="7"/>
        <v>10</v>
      </c>
      <c r="Q23" s="14"/>
      <c r="R23" s="14">
        <f t="shared" si="7"/>
        <v>10</v>
      </c>
      <c r="S23" s="14"/>
      <c r="T23" s="14">
        <f t="shared" si="7"/>
        <v>15</v>
      </c>
      <c r="U23" s="14"/>
      <c r="V23" s="14">
        <f t="shared" si="7"/>
        <v>20</v>
      </c>
      <c r="W23" s="14"/>
      <c r="X23" s="14">
        <f t="shared" si="7"/>
        <v>0</v>
      </c>
      <c r="Y23" s="14"/>
      <c r="Z23" s="14"/>
      <c r="AA23" s="14">
        <f t="shared" si="7"/>
        <v>0</v>
      </c>
      <c r="AB23" s="14">
        <f t="shared" ref="AB23" si="8">SUM(AB18:AB22)</f>
        <v>0</v>
      </c>
      <c r="AC23" s="17" t="e">
        <f t="shared" si="6"/>
        <v>#DIV/0!</v>
      </c>
      <c r="AD23" s="17"/>
      <c r="AE23" s="17"/>
      <c r="AF23" s="17"/>
      <c r="AG23" s="17"/>
      <c r="AH23" s="17"/>
      <c r="AI23" s="17"/>
      <c r="AJ23" s="17"/>
      <c r="AK23" s="18"/>
    </row>
    <row r="24" spans="1:38">
      <c r="A24" s="19" t="s">
        <v>10</v>
      </c>
      <c r="B24" s="20">
        <f>SUM(B17+B23)</f>
        <v>0</v>
      </c>
      <c r="C24" s="20">
        <f t="shared" ref="C24:AB24" si="9">SUM(C17+C23)</f>
        <v>960</v>
      </c>
      <c r="D24" s="20">
        <f t="shared" si="9"/>
        <v>0</v>
      </c>
      <c r="E24" s="20"/>
      <c r="F24" s="20">
        <f t="shared" si="9"/>
        <v>15</v>
      </c>
      <c r="G24" s="20"/>
      <c r="H24" s="20">
        <f t="shared" si="9"/>
        <v>16</v>
      </c>
      <c r="I24" s="20"/>
      <c r="J24" s="20">
        <f t="shared" si="9"/>
        <v>25</v>
      </c>
      <c r="K24" s="20"/>
      <c r="L24" s="20">
        <f t="shared" si="9"/>
        <v>20</v>
      </c>
      <c r="M24" s="20"/>
      <c r="N24" s="20">
        <f t="shared" si="9"/>
        <v>10</v>
      </c>
      <c r="O24" s="20"/>
      <c r="P24" s="20">
        <f t="shared" si="9"/>
        <v>10</v>
      </c>
      <c r="Q24" s="20"/>
      <c r="R24" s="20">
        <f t="shared" si="9"/>
        <v>10</v>
      </c>
      <c r="S24" s="20"/>
      <c r="T24" s="20">
        <f t="shared" si="9"/>
        <v>15</v>
      </c>
      <c r="U24" s="20"/>
      <c r="V24" s="20">
        <f t="shared" si="9"/>
        <v>20</v>
      </c>
      <c r="W24" s="20"/>
      <c r="X24" s="20">
        <f t="shared" si="9"/>
        <v>0</v>
      </c>
      <c r="Y24" s="20"/>
      <c r="Z24" s="20"/>
      <c r="AA24" s="20">
        <f t="shared" si="9"/>
        <v>0</v>
      </c>
      <c r="AB24" s="20">
        <f t="shared" si="9"/>
        <v>0</v>
      </c>
      <c r="AC24" s="17" t="e">
        <f t="shared" si="6"/>
        <v>#DIV/0!</v>
      </c>
      <c r="AD24" s="4"/>
      <c r="AE24" s="4"/>
      <c r="AF24" s="4"/>
      <c r="AG24" s="4"/>
      <c r="AH24" s="4"/>
      <c r="AI24" s="4"/>
      <c r="AJ24" s="4"/>
      <c r="AK24" s="18"/>
    </row>
    <row r="26" spans="1:38" ht="15.75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31"/>
    </row>
  </sheetData>
  <sheetProtection formatCells="0" formatColumns="0" formatRows="0" insertColumns="0" insertRows="0" insertHyperlinks="0" deleteColumns="0" deleteRows="0" sort="0" autoFilter="0" pivotTables="0"/>
  <mergeCells count="31">
    <mergeCell ref="A26:AB26"/>
    <mergeCell ref="AE4:AG4"/>
    <mergeCell ref="AE5:AE6"/>
    <mergeCell ref="AF5:AF6"/>
    <mergeCell ref="AG5:AG6"/>
    <mergeCell ref="AB5:AB6"/>
    <mergeCell ref="F6:G6"/>
    <mergeCell ref="H6:I6"/>
    <mergeCell ref="J6:K6"/>
    <mergeCell ref="L6:M6"/>
    <mergeCell ref="N6:O6"/>
    <mergeCell ref="P6:Q6"/>
    <mergeCell ref="V6:W6"/>
    <mergeCell ref="X6:Y6"/>
    <mergeCell ref="Z6:AA6"/>
    <mergeCell ref="A1:AK1"/>
    <mergeCell ref="AI5:AI6"/>
    <mergeCell ref="AJ5:AJ6"/>
    <mergeCell ref="AH4:AJ4"/>
    <mergeCell ref="AH5:AH6"/>
    <mergeCell ref="D5:AA5"/>
    <mergeCell ref="B4:AC4"/>
    <mergeCell ref="AC5:AC6"/>
    <mergeCell ref="AD4:AD6"/>
    <mergeCell ref="AK4:AK6"/>
    <mergeCell ref="D6:E6"/>
    <mergeCell ref="A4:A7"/>
    <mergeCell ref="B5:B7"/>
    <mergeCell ref="C5:C7"/>
    <mergeCell ref="R6:S6"/>
    <mergeCell ref="T6:U6"/>
  </mergeCells>
  <hyperlinks>
    <hyperlink ref="AG22" r:id="rId1"/>
  </hyperlinks>
  <pageMargins left="0.19685039370078741" right="0.15748031496062992" top="0.35433070866141736" bottom="0.35433070866141736" header="0" footer="0"/>
  <pageSetup paperSize="9" scale="3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Statist</cp:lastModifiedBy>
  <cp:lastPrinted>2024-02-05T09:10:19Z</cp:lastPrinted>
  <dcterms:created xsi:type="dcterms:W3CDTF">2023-01-24T11:05:29Z</dcterms:created>
  <dcterms:modified xsi:type="dcterms:W3CDTF">2025-02-20T13:31:10Z</dcterms:modified>
  <cp:category/>
</cp:coreProperties>
</file>