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255" windowWidth="27795" windowHeight="11895" activeTab="1"/>
  </bookViews>
  <sheets>
    <sheet name="01.01.2019" sheetId="8" r:id="rId1"/>
    <sheet name="01.03.2019" sheetId="9" r:id="rId2"/>
  </sheets>
  <externalReferences>
    <externalReference r:id="rId3"/>
    <externalReference r:id="rId4"/>
    <externalReference r:id="rId5"/>
    <externalReference r:id="rId6"/>
  </externalReferences>
  <definedNames>
    <definedName name="____1Excel_BuiltIn_Print_Area_3_1" localSheetId="0">#REF!</definedName>
    <definedName name="____1Excel_BuiltIn_Print_Area_3_1" localSheetId="1">#REF!</definedName>
    <definedName name="____1Excel_BuiltIn_Print_Area_3_1">#REF!</definedName>
    <definedName name="___1Excel_BuiltIn_Print_Area_3_1" localSheetId="0">#REF!</definedName>
    <definedName name="___1Excel_BuiltIn_Print_Area_3_1" localSheetId="1">#REF!</definedName>
    <definedName name="___1Excel_BuiltIn_Print_Area_3_1">#REF!</definedName>
    <definedName name="___2Excel_BuiltIn_Print_Area_4_1" localSheetId="0">#REF!</definedName>
    <definedName name="___2Excel_BuiltIn_Print_Area_4_1" localSheetId="1">#REF!</definedName>
    <definedName name="___2Excel_BuiltIn_Print_Area_4_1">#REF!</definedName>
    <definedName name="___3Excel_BuiltIn_Print_Area_8_2_1" localSheetId="0">#REF!</definedName>
    <definedName name="___3Excel_BuiltIn_Print_Area_8_2_1" localSheetId="1">#REF!</definedName>
    <definedName name="___3Excel_BuiltIn_Print_Area_8_2_1">#REF!</definedName>
    <definedName name="__1Excel_BuiltIn_Print_Area_3_1" localSheetId="0">#REF!</definedName>
    <definedName name="__1Excel_BuiltIn_Print_Area_3_1" localSheetId="1">#REF!</definedName>
    <definedName name="__1Excel_BuiltIn_Print_Area_3_1">#REF!</definedName>
    <definedName name="__2Excel_BuiltIn_Print_Area_3_1" localSheetId="0">#REF!</definedName>
    <definedName name="__2Excel_BuiltIn_Print_Area_3_1" localSheetId="1">#REF!</definedName>
    <definedName name="__2Excel_BuiltIn_Print_Area_3_1">#REF!</definedName>
    <definedName name="__2Excel_BuiltIn_Print_Area_4_1" localSheetId="0">#REF!</definedName>
    <definedName name="__2Excel_BuiltIn_Print_Area_4_1" localSheetId="1">#REF!</definedName>
    <definedName name="__2Excel_BuiltIn_Print_Area_4_1">#REF!</definedName>
    <definedName name="__3Excel_BuiltIn_Print_Area_4_1" localSheetId="0">#REF!</definedName>
    <definedName name="__3Excel_BuiltIn_Print_Area_4_1" localSheetId="1">#REF!</definedName>
    <definedName name="__3Excel_BuiltIn_Print_Area_4_1">#REF!</definedName>
    <definedName name="__3Excel_BuiltIn_Print_Area_8_2_1" localSheetId="0">#REF!</definedName>
    <definedName name="__3Excel_BuiltIn_Print_Area_8_2_1" localSheetId="1">#REF!</definedName>
    <definedName name="__3Excel_BuiltIn_Print_Area_8_2_1">#REF!</definedName>
    <definedName name="__5Excel_BuiltIn_Print_Area_8_2_1" localSheetId="0">#REF!</definedName>
    <definedName name="__5Excel_BuiltIn_Print_Area_8_2_1" localSheetId="1">#REF!</definedName>
    <definedName name="__5Excel_BuiltIn_Print_Area_8_2_1">#REF!</definedName>
    <definedName name="_1_Excel_BuiltIn_Print_Area_3_1" localSheetId="0">#REF!</definedName>
    <definedName name="_1_Excel_BuiltIn_Print_Area_3_1" localSheetId="1">#REF!</definedName>
    <definedName name="_1_Excel_BuiltIn_Print_Area_3_1">#REF!</definedName>
    <definedName name="_1Excel_BuiltIn_Print_Area_3_1" localSheetId="0">#REF!</definedName>
    <definedName name="_1Excel_BuiltIn_Print_Area_3_1" localSheetId="1">#REF!</definedName>
    <definedName name="_1Excel_BuiltIn_Print_Area_3_1">#REF!</definedName>
    <definedName name="_2_Excel_BuiltIn_Print_Area_4_1" localSheetId="0">#REF!</definedName>
    <definedName name="_2_Excel_BuiltIn_Print_Area_4_1" localSheetId="1">#REF!</definedName>
    <definedName name="_2_Excel_BuiltIn_Print_Area_4_1">#REF!</definedName>
    <definedName name="_2Excel_BuiltIn_Print_Area_3_1" localSheetId="0">#REF!</definedName>
    <definedName name="_2Excel_BuiltIn_Print_Area_3_1" localSheetId="1">#REF!</definedName>
    <definedName name="_2Excel_BuiltIn_Print_Area_3_1">#REF!</definedName>
    <definedName name="_2Excel_BuiltIn_Print_Area_4_1" localSheetId="0">#REF!</definedName>
    <definedName name="_2Excel_BuiltIn_Print_Area_4_1" localSheetId="1">#REF!</definedName>
    <definedName name="_2Excel_BuiltIn_Print_Area_4_1">#REF!</definedName>
    <definedName name="_2Excel_BuiltIn_Print_Area_8_2_1" localSheetId="0">#REF!</definedName>
    <definedName name="_2Excel_BuiltIn_Print_Area_8_2_1" localSheetId="1">#REF!</definedName>
    <definedName name="_2Excel_BuiltIn_Print_Area_8_2_1">#REF!</definedName>
    <definedName name="_3_Excel_BuiltIn_Print_Area_8_2_1" localSheetId="0">#REF!</definedName>
    <definedName name="_3_Excel_BuiltIn_Print_Area_8_2_1" localSheetId="1">#REF!</definedName>
    <definedName name="_3_Excel_BuiltIn_Print_Area_8_2_1">#REF!</definedName>
    <definedName name="_3Excel_BuiltIn_Print_Area_3_1" localSheetId="0">#REF!</definedName>
    <definedName name="_3Excel_BuiltIn_Print_Area_3_1" localSheetId="1">#REF!</definedName>
    <definedName name="_3Excel_BuiltIn_Print_Area_3_1">#REF!</definedName>
    <definedName name="_3Excel_BuiltIn_Print_Area_4_1" localSheetId="0">#REF!</definedName>
    <definedName name="_3Excel_BuiltIn_Print_Area_4_1" localSheetId="1">#REF!</definedName>
    <definedName name="_3Excel_BuiltIn_Print_Area_4_1">#REF!</definedName>
    <definedName name="_3Excel_BuiltIn_Print_Area_8_2_1" localSheetId="0">#REF!</definedName>
    <definedName name="_3Excel_BuiltIn_Print_Area_8_2_1" localSheetId="1">#REF!</definedName>
    <definedName name="_3Excel_BuiltIn_Print_Area_8_2_1">#REF!</definedName>
    <definedName name="_4Excel_BuiltIn_Print_Area_3_1" localSheetId="0">#REF!</definedName>
    <definedName name="_4Excel_BuiltIn_Print_Area_3_1" localSheetId="1">#REF!</definedName>
    <definedName name="_4Excel_BuiltIn_Print_Area_3_1">#REF!</definedName>
    <definedName name="_4Excel_BuiltIn_Print_Area_4_1" localSheetId="0">#REF!</definedName>
    <definedName name="_4Excel_BuiltIn_Print_Area_4_1" localSheetId="1">#REF!</definedName>
    <definedName name="_4Excel_BuiltIn_Print_Area_4_1">#REF!</definedName>
    <definedName name="_5Excel_BuiltIn_Print_Area_4_1" localSheetId="0">#REF!</definedName>
    <definedName name="_5Excel_BuiltIn_Print_Area_4_1" localSheetId="1">#REF!</definedName>
    <definedName name="_5Excel_BuiltIn_Print_Area_4_1">#REF!</definedName>
    <definedName name="_5Excel_BuiltIn_Print_Area_8_2_1" localSheetId="0">#REF!</definedName>
    <definedName name="_5Excel_BuiltIn_Print_Area_8_2_1" localSheetId="1">#REF!</definedName>
    <definedName name="_5Excel_BuiltIn_Print_Area_8_2_1">#REF!</definedName>
    <definedName name="_6Excel_BuiltIn_Print_Area_8_2_1" localSheetId="0">#REF!</definedName>
    <definedName name="_6Excel_BuiltIn_Print_Area_8_2_1" localSheetId="1">#REF!</definedName>
    <definedName name="_6Excel_BuiltIn_Print_Area_8_2_1">#REF!</definedName>
    <definedName name="_7Excel_BuiltIn_Print_Area_8_2_1" localSheetId="0">#REF!</definedName>
    <definedName name="_7Excel_BuiltIn_Print_Area_8_2_1" localSheetId="1">#REF!</definedName>
    <definedName name="_7Excel_BuiltIn_Print_Area_8_2_1">#REF!</definedName>
    <definedName name="dn" localSheetId="0">[1]об!$A$62:$A$63</definedName>
    <definedName name="dn" localSheetId="1">[1]об!$A$62:$A$63</definedName>
    <definedName name="dn">[1]об!$A$62:$A$63</definedName>
    <definedName name="energ" localSheetId="0">[1]об!$A$35:$A$41</definedName>
    <definedName name="energ" localSheetId="1">[1]об!$A$35:$A$41</definedName>
    <definedName name="energ">[1]об!$A$35:$A$41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Area_1_1" localSheetId="0">#REF!</definedName>
    <definedName name="Excel_BuiltIn_Print_Area_1_1" localSheetId="1">#REF!</definedName>
    <definedName name="Excel_BuiltIn_Print_Area_1_1">#REF!</definedName>
    <definedName name="Excel_BuiltIn_Print_Area_1_2" localSheetId="0">#REF!</definedName>
    <definedName name="Excel_BuiltIn_Print_Area_1_2" localSheetId="1">#REF!</definedName>
    <definedName name="Excel_BuiltIn_Print_Area_1_2">#REF!</definedName>
    <definedName name="Excel_BuiltIn_Print_Area_1_4" localSheetId="0">#REF!</definedName>
    <definedName name="Excel_BuiltIn_Print_Area_1_4" localSheetId="1">#REF!</definedName>
    <definedName name="Excel_BuiltIn_Print_Area_1_4">#REF!</definedName>
    <definedName name="Excel_BuiltIn_Print_Area_2" localSheetId="0">#REF!</definedName>
    <definedName name="Excel_BuiltIn_Print_Area_2" localSheetId="1">#REF!</definedName>
    <definedName name="Excel_BuiltIn_Print_Area_2">#REF!</definedName>
    <definedName name="Excel_BuiltIn_Print_Area_2_2" localSheetId="0">#REF!</definedName>
    <definedName name="Excel_BuiltIn_Print_Area_2_2" localSheetId="1">#REF!</definedName>
    <definedName name="Excel_BuiltIn_Print_Area_2_2">#REF!</definedName>
    <definedName name="Excel_BuiltIn_Print_Area_3" localSheetId="0">#REF!</definedName>
    <definedName name="Excel_BuiltIn_Print_Area_3" localSheetId="1">#REF!</definedName>
    <definedName name="Excel_BuiltIn_Print_Area_3">#REF!</definedName>
    <definedName name="Excel_BuiltIn_Print_Area_3_2" localSheetId="0">#REF!</definedName>
    <definedName name="Excel_BuiltIn_Print_Area_3_2" localSheetId="1">#REF!</definedName>
    <definedName name="Excel_BuiltIn_Print_Area_3_2">#REF!</definedName>
    <definedName name="Excel_BuiltIn_Print_Area_3_4" localSheetId="0">#REF!</definedName>
    <definedName name="Excel_BuiltIn_Print_Area_3_4" localSheetId="1">#REF!</definedName>
    <definedName name="Excel_BuiltIn_Print_Area_3_4">#REF!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Excel_BuiltIn_Print_Area_4_1" localSheetId="0">#REF!</definedName>
    <definedName name="Excel_BuiltIn_Print_Area_4_1" localSheetId="1">#REF!</definedName>
    <definedName name="Excel_BuiltIn_Print_Area_4_1">#REF!</definedName>
    <definedName name="Excel_BuiltIn_Print_Area_4_2" localSheetId="0">#REF!</definedName>
    <definedName name="Excel_BuiltIn_Print_Area_4_2" localSheetId="1">#REF!</definedName>
    <definedName name="Excel_BuiltIn_Print_Area_4_2">#REF!</definedName>
    <definedName name="Excel_BuiltIn_Print_Area_4_4" localSheetId="0">#REF!</definedName>
    <definedName name="Excel_BuiltIn_Print_Area_4_4" localSheetId="1">#REF!</definedName>
    <definedName name="Excel_BuiltIn_Print_Area_4_4">#REF!</definedName>
    <definedName name="Excel_BuiltIn_Print_Area_5" localSheetId="0">#REF!</definedName>
    <definedName name="Excel_BuiltIn_Print_Area_5" localSheetId="1">#REF!</definedName>
    <definedName name="Excel_BuiltIn_Print_Area_5">#REF!</definedName>
    <definedName name="Excel_BuiltIn_Print_Area_5_2" localSheetId="0">#REF!</definedName>
    <definedName name="Excel_BuiltIn_Print_Area_5_2" localSheetId="1">#REF!</definedName>
    <definedName name="Excel_BuiltIn_Print_Area_5_2">#REF!</definedName>
    <definedName name="Excel_BuiltIn_Print_Area_6" localSheetId="0">#REF!</definedName>
    <definedName name="Excel_BuiltIn_Print_Area_6" localSheetId="1">#REF!</definedName>
    <definedName name="Excel_BuiltIn_Print_Area_6">#REF!</definedName>
    <definedName name="Excel_BuiltIn_Print_Area_6_2" localSheetId="0">#REF!</definedName>
    <definedName name="Excel_BuiltIn_Print_Area_6_2" localSheetId="1">#REF!</definedName>
    <definedName name="Excel_BuiltIn_Print_Area_6_2">#REF!</definedName>
    <definedName name="Excel_BuiltIn_Print_Area_6_4" localSheetId="0">#REF!</definedName>
    <definedName name="Excel_BuiltIn_Print_Area_6_4" localSheetId="1">#REF!</definedName>
    <definedName name="Excel_BuiltIn_Print_Area_6_4">#REF!</definedName>
    <definedName name="Excel_BuiltIn_Print_Area_7" localSheetId="0">#REF!</definedName>
    <definedName name="Excel_BuiltIn_Print_Area_7" localSheetId="1">#REF!</definedName>
    <definedName name="Excel_BuiltIn_Print_Area_7">#REF!</definedName>
    <definedName name="Excel_BuiltIn_Print_Area_7_4" localSheetId="0">#REF!</definedName>
    <definedName name="Excel_BuiltIn_Print_Area_7_4" localSheetId="1">#REF!</definedName>
    <definedName name="Excel_BuiltIn_Print_Area_7_4">#REF!</definedName>
    <definedName name="Excel_BuiltIn_Print_Area_7_5" localSheetId="0">#REF!</definedName>
    <definedName name="Excel_BuiltIn_Print_Area_7_5" localSheetId="1">#REF!</definedName>
    <definedName name="Excel_BuiltIn_Print_Area_7_5">#REF!</definedName>
    <definedName name="Excel_BuiltIn_Print_Area_8" localSheetId="0">#REF!</definedName>
    <definedName name="Excel_BuiltIn_Print_Area_8" localSheetId="1">#REF!</definedName>
    <definedName name="Excel_BuiltIn_Print_Area_8">#REF!</definedName>
    <definedName name="Excel_BuiltIn_Print_Area_8_2" localSheetId="0">#REF!</definedName>
    <definedName name="Excel_BuiltIn_Print_Area_8_2" localSheetId="1">#REF!</definedName>
    <definedName name="Excel_BuiltIn_Print_Area_8_2">#REF!</definedName>
    <definedName name="Excel_BuiltIn_Print_Area_8_3_2" localSheetId="0">#REF!</definedName>
    <definedName name="Excel_BuiltIn_Print_Area_8_3_2" localSheetId="1">#REF!</definedName>
    <definedName name="Excel_BuiltIn_Print_Area_8_3_2">#REF!</definedName>
    <definedName name="Excel_BuiltIn_Print_Area_8_4" localSheetId="0">#REF!</definedName>
    <definedName name="Excel_BuiltIn_Print_Area_8_4" localSheetId="1">#REF!</definedName>
    <definedName name="Excel_BuiltIn_Print_Area_8_4">#REF!</definedName>
    <definedName name="Excel_BuiltIn_Print_Titles_1" localSheetId="0">#REF!</definedName>
    <definedName name="Excel_BuiltIn_Print_Titles_1" localSheetId="1">#REF!</definedName>
    <definedName name="Excel_BuiltIn_Print_Titles_1">#REF!</definedName>
    <definedName name="Excel_BuiltIn_Print_Titles_2" localSheetId="0">#REF!</definedName>
    <definedName name="Excel_BuiltIn_Print_Titles_2" localSheetId="1">#REF!</definedName>
    <definedName name="Excel_BuiltIn_Print_Titles_2">#REF!</definedName>
    <definedName name="Excel_BuiltIn_Print_Titles_2_1" localSheetId="0">#REF!</definedName>
    <definedName name="Excel_BuiltIn_Print_Titles_2_1" localSheetId="1">#REF!</definedName>
    <definedName name="Excel_BuiltIn_Print_Titles_2_1">#REF!</definedName>
    <definedName name="Excel_BuiltIn_Print_Titles_2_1_2" localSheetId="0">#REF!</definedName>
    <definedName name="Excel_BuiltIn_Print_Titles_2_1_2" localSheetId="1">#REF!</definedName>
    <definedName name="Excel_BuiltIn_Print_Titles_2_1_2">#REF!</definedName>
    <definedName name="Excel_BuiltIn_Print_Titles_2_2" localSheetId="0">#REF!</definedName>
    <definedName name="Excel_BuiltIn_Print_Titles_2_2" localSheetId="1">#REF!</definedName>
    <definedName name="Excel_BuiltIn_Print_Titles_2_2">#REF!</definedName>
    <definedName name="Excel_BuiltIn_Print_Titles_4" localSheetId="0">#REF!</definedName>
    <definedName name="Excel_BuiltIn_Print_Titles_4" localSheetId="1">#REF!</definedName>
    <definedName name="Excel_BuiltIn_Print_Titles_4">#REF!</definedName>
    <definedName name="Excel_BuiltIn_Print_Titles_5" localSheetId="0">#REF!</definedName>
    <definedName name="Excel_BuiltIn_Print_Titles_5" localSheetId="1">#REF!</definedName>
    <definedName name="Excel_BuiltIn_Print_Titles_5">#REF!</definedName>
    <definedName name="Excel_BuiltIn_Print_Titles_5_1" localSheetId="0">#REF!</definedName>
    <definedName name="Excel_BuiltIn_Print_Titles_5_1" localSheetId="1">#REF!</definedName>
    <definedName name="Excel_BuiltIn_Print_Titles_5_1">#REF!</definedName>
    <definedName name="Excel_BuiltIn_Print_Titles_5_1_2" localSheetId="0">#REF!</definedName>
    <definedName name="Excel_BuiltIn_Print_Titles_5_1_2" localSheetId="1">#REF!</definedName>
    <definedName name="Excel_BuiltIn_Print_Titles_5_1_2">#REF!</definedName>
    <definedName name="Excel_BuiltIn_Print_Titles_5_2" localSheetId="0">#REF!</definedName>
    <definedName name="Excel_BuiltIn_Print_Titles_5_2" localSheetId="1">#REF!</definedName>
    <definedName name="Excel_BuiltIn_Print_Titles_5_2">#REF!</definedName>
    <definedName name="fs" localSheetId="0">[1]об!$A$18:$A$21</definedName>
    <definedName name="fs" localSheetId="1">[1]об!$A$18:$A$21</definedName>
    <definedName name="fs">[1]об!$A$18:$A$21</definedName>
    <definedName name="gaz" localSheetId="0">[1]газ!$A$3:$A$6</definedName>
    <definedName name="gaz" localSheetId="1">[1]газ!$A$3:$A$6</definedName>
    <definedName name="gaz">[1]газ!$A$3:$A$6</definedName>
    <definedName name="gaz_kot" localSheetId="0">[1]газ!$A$18:$A$19</definedName>
    <definedName name="gaz_kot" localSheetId="1">[1]газ!$A$18:$A$19</definedName>
    <definedName name="gaz_kot">[1]газ!$A$18:$A$19</definedName>
    <definedName name="gaz_vid" localSheetId="0">[1]газ!$A$10:$A$14</definedName>
    <definedName name="gaz_vid" localSheetId="1">[1]газ!$A$10:$A$14</definedName>
    <definedName name="gaz_vid">[1]газ!$A$10:$A$14</definedName>
    <definedName name="jf" localSheetId="0">[1]об!$A$11:$A$14</definedName>
    <definedName name="jf" localSheetId="1">[1]об!$A$11:$A$14</definedName>
    <definedName name="jf">[1]об!$A$11:$A$14</definedName>
    <definedName name="Kol" localSheetId="0">[1]вода!$A$19:$A$21</definedName>
    <definedName name="Kol" localSheetId="1">[1]вода!$A$19:$A$21</definedName>
    <definedName name="Kol">[1]вода!$A$19:$A$21</definedName>
    <definedName name="mats" localSheetId="0">[1]об!$A$55:$A$59</definedName>
    <definedName name="mats" localSheetId="1">[1]об!$A$55:$A$59</definedName>
    <definedName name="mats">[1]об!$A$55:$A$59</definedName>
    <definedName name="mo" localSheetId="0">[1]мо!$B$3:$B$22</definedName>
    <definedName name="mo" localSheetId="1">[1]мо!$B$3:$B$22</definedName>
    <definedName name="mo">[1]мо!$B$3:$B$22</definedName>
    <definedName name="napr" localSheetId="0">[1]газ!$A$23:$A$27</definedName>
    <definedName name="napr" localSheetId="1">[1]газ!$A$23:$A$27</definedName>
    <definedName name="napr">[1]газ!$A$23:$A$27</definedName>
    <definedName name="plit" localSheetId="0">[1]тепл!$A$34:$A$37</definedName>
    <definedName name="plit" localSheetId="1">[1]тепл!$A$34:$A$37</definedName>
    <definedName name="plit">[1]тепл!$A$34:$A$37</definedName>
    <definedName name="sis_gvs" localSheetId="0">[1]вода!$A$32:$A$35</definedName>
    <definedName name="sis_gvs" localSheetId="1">[1]вода!$A$32:$A$35</definedName>
    <definedName name="sis_gvs">[1]вода!$A$32:$A$35</definedName>
    <definedName name="sis_hvs" localSheetId="0">[1]вода!$A$41:$A$43</definedName>
    <definedName name="sis_hvs" localSheetId="1">[1]вода!$A$41:$A$43</definedName>
    <definedName name="sis_hvs">[1]вода!$A$41:$A$43</definedName>
    <definedName name="sist_ot" localSheetId="0">[1]тепл!$A$5:$A$10</definedName>
    <definedName name="sist_ot" localSheetId="1">[1]тепл!$A$5:$A$10</definedName>
    <definedName name="sist_ot">[1]тепл!$A$5:$A$10</definedName>
    <definedName name="sist_t" localSheetId="0">[1]тепл!$A$24:$A$25</definedName>
    <definedName name="sist_t" localSheetId="1">[1]тепл!$A$24:$A$25</definedName>
    <definedName name="sist_t">[1]тепл!$A$24:$A$25</definedName>
    <definedName name="sost" localSheetId="0">[1]об!$A$47:$A$49</definedName>
    <definedName name="sost" localSheetId="1">[1]об!$A$47:$A$49</definedName>
    <definedName name="sost">[1]об!$A$47:$A$49</definedName>
    <definedName name="tip_r" localSheetId="0">[1]тепл!$A$29:$A$30</definedName>
    <definedName name="tip_r" localSheetId="1">[1]тепл!$A$29:$A$30</definedName>
    <definedName name="tip_r">[1]тепл!$A$29:$A$30</definedName>
    <definedName name="upr" localSheetId="0">[1]об!$A$25:$A$27</definedName>
    <definedName name="upr" localSheetId="1">[1]об!$A$25:$A$27</definedName>
    <definedName name="upr">[1]об!$A$25:$A$27</definedName>
    <definedName name="vid_t" localSheetId="0">[1]тепл!$A$16:$A$21</definedName>
    <definedName name="vid_t" localSheetId="1">[1]тепл!$A$16:$A$21</definedName>
    <definedName name="vid_t">[1]тепл!$A$16:$A$21</definedName>
    <definedName name="vj" localSheetId="0">[1]вода!$A$25:$A$27</definedName>
    <definedName name="vj" localSheetId="1">[1]вода!$A$25:$A$27</definedName>
    <definedName name="vj">[1]вода!$A$25:$A$27</definedName>
    <definedName name="вид_дома" localSheetId="0">[1]об!$A$4:$A$7</definedName>
    <definedName name="вид_дома" localSheetId="1">[1]об!$A$4:$A$7</definedName>
    <definedName name="вид_дома">[1]об!$A$4:$A$7</definedName>
    <definedName name="ГВС" localSheetId="0">[1]вода!$A$4:$A$6</definedName>
    <definedName name="ГВС" localSheetId="1">[1]вода!$A$4:$A$6</definedName>
    <definedName name="ГВС">[1]вода!$A$4:$A$6</definedName>
    <definedName name="МОГО__Воркута" localSheetId="0">[1]мо!$E$3</definedName>
    <definedName name="МОГО__Воркута" localSheetId="1">[1]мо!$E$3</definedName>
    <definedName name="МОГО__Воркута">[1]мо!$E$3</definedName>
    <definedName name="МОГО__Инта" localSheetId="0">[1]мо!$G$3</definedName>
    <definedName name="МОГО__Инта" localSheetId="1">[1]мо!$G$3</definedName>
    <definedName name="МОГО__Инта">[1]мо!$G$3</definedName>
    <definedName name="МОГО__Сыктывкар" localSheetId="0">[1]мо!$D$3</definedName>
    <definedName name="МОГО__Сыктывкар" localSheetId="1">[1]мо!$D$3</definedName>
    <definedName name="МОГО__Сыктывкар">[1]мо!$D$3</definedName>
    <definedName name="МОГО__Усинск" localSheetId="0">[1]мо!$H$3</definedName>
    <definedName name="МОГО__Усинск" localSheetId="1">[1]мо!$H$3</definedName>
    <definedName name="МОГО__Усинск">[1]мо!$H$3</definedName>
    <definedName name="МОГО__Ухта" localSheetId="0">[1]мо!$I$3</definedName>
    <definedName name="МОГО__Ухта" localSheetId="1">[1]мо!$I$3</definedName>
    <definedName name="МОГО__Ухта">[1]мо!$I$3</definedName>
    <definedName name="МР" localSheetId="0">[2]район!$B$5:$B$24</definedName>
    <definedName name="МР" localSheetId="1">[2]район!$B$5:$B$24</definedName>
    <definedName name="МР">[2]район!$B$5:$B$24</definedName>
    <definedName name="порпшлгн" localSheetId="0">'[3]доп ср_ва на 4 кв _90_100_'!$A$3:$G$50</definedName>
    <definedName name="порпшлгн" localSheetId="1">'[3]доп ср_ва на 4 кв _90_100_'!$A$3:$G$50</definedName>
    <definedName name="порпшлгн">'[3]доп ср_ва на 4 кв _90_100_'!$A$3:$G$50</definedName>
    <definedName name="порпшлгн_2" localSheetId="0">'[4]доп ср_ва на 4 кв _90_100_'!$A$3:$G$50</definedName>
    <definedName name="порпшлгн_2" localSheetId="1">'[4]доп ср_ва на 4 кв _90_100_'!$A$3:$G$50</definedName>
    <definedName name="порпшлгн_2">'[4]доп ср_ва на 4 кв _90_100_'!$A$3:$G$50</definedName>
    <definedName name="ЧТС" localSheetId="0">#REF!</definedName>
    <definedName name="ЧТС" localSheetId="1">#REF!</definedName>
    <definedName name="ЧТС">#REF!</definedName>
    <definedName name="шщржзгшпжю" localSheetId="0">#REF!</definedName>
    <definedName name="шщржзгшпжю" localSheetId="1">#REF!</definedName>
    <definedName name="шщржзгшпжю">#REF!</definedName>
  </definedNames>
  <calcPr calcId="145621"/>
</workbook>
</file>

<file path=xl/calcChain.xml><?xml version="1.0" encoding="utf-8"?>
<calcChain xmlns="http://schemas.openxmlformats.org/spreadsheetml/2006/main">
  <c r="K15" i="9" l="1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U19" i="9"/>
  <c r="T19" i="9"/>
  <c r="S19" i="9"/>
  <c r="R19" i="9"/>
  <c r="Q19" i="9"/>
  <c r="P19" i="9"/>
  <c r="O19" i="9"/>
  <c r="N19" i="9"/>
  <c r="M19" i="9"/>
  <c r="L19" i="9"/>
  <c r="I19" i="9"/>
  <c r="H19" i="9"/>
  <c r="U15" i="9"/>
  <c r="T15" i="9"/>
  <c r="S15" i="9"/>
  <c r="R15" i="9"/>
  <c r="Q15" i="9"/>
  <c r="P15" i="9"/>
  <c r="O15" i="9"/>
  <c r="N15" i="9"/>
  <c r="M15" i="9"/>
  <c r="L15" i="9"/>
  <c r="I15" i="9"/>
  <c r="H15" i="9"/>
  <c r="U14" i="9"/>
  <c r="T14" i="9"/>
  <c r="S14" i="9"/>
  <c r="R14" i="9"/>
  <c r="Q14" i="9"/>
  <c r="P14" i="9"/>
  <c r="O14" i="9"/>
  <c r="N14" i="9"/>
  <c r="M14" i="9"/>
  <c r="L14" i="9"/>
  <c r="I14" i="9"/>
  <c r="H14" i="9"/>
  <c r="U13" i="9"/>
  <c r="T13" i="9"/>
  <c r="S13" i="9"/>
  <c r="R13" i="9"/>
  <c r="Q13" i="9"/>
  <c r="P13" i="9"/>
  <c r="O13" i="9"/>
  <c r="N13" i="9"/>
  <c r="M13" i="9"/>
  <c r="L13" i="9"/>
  <c r="I13" i="9"/>
  <c r="H13" i="9"/>
  <c r="U12" i="9"/>
  <c r="T12" i="9"/>
  <c r="S12" i="9"/>
  <c r="R12" i="9"/>
  <c r="Q12" i="9"/>
  <c r="P12" i="9"/>
  <c r="O12" i="9"/>
  <c r="N12" i="9"/>
  <c r="M12" i="9"/>
  <c r="L12" i="9"/>
  <c r="I12" i="9"/>
  <c r="H12" i="9"/>
  <c r="U11" i="9"/>
  <c r="T11" i="9"/>
  <c r="S11" i="9"/>
  <c r="R11" i="9"/>
  <c r="Q11" i="9"/>
  <c r="P11" i="9"/>
  <c r="O11" i="9"/>
  <c r="N11" i="9"/>
  <c r="M11" i="9"/>
  <c r="L11" i="9"/>
  <c r="I11" i="9"/>
  <c r="H11" i="9"/>
  <c r="U10" i="9"/>
  <c r="T10" i="9"/>
  <c r="S10" i="9"/>
  <c r="R10" i="9"/>
  <c r="Q10" i="9"/>
  <c r="P10" i="9"/>
  <c r="O10" i="9"/>
  <c r="N10" i="9"/>
  <c r="M10" i="9"/>
  <c r="L10" i="9"/>
  <c r="I10" i="9"/>
  <c r="H10" i="9"/>
  <c r="U9" i="9"/>
  <c r="T9" i="9"/>
  <c r="S9" i="9"/>
  <c r="R9" i="9"/>
  <c r="Q9" i="9"/>
  <c r="P9" i="9"/>
  <c r="O9" i="9"/>
  <c r="N9" i="9"/>
  <c r="M9" i="9"/>
  <c r="L9" i="9"/>
  <c r="I9" i="9"/>
  <c r="H9" i="9"/>
  <c r="U8" i="9"/>
  <c r="T8" i="9"/>
  <c r="S8" i="9"/>
  <c r="R8" i="9"/>
  <c r="Q8" i="9"/>
  <c r="P8" i="9"/>
  <c r="O8" i="9"/>
  <c r="N8" i="9"/>
  <c r="M8" i="9"/>
  <c r="L8" i="9"/>
  <c r="I8" i="9"/>
  <c r="H8" i="9"/>
  <c r="U7" i="9"/>
  <c r="T7" i="9"/>
  <c r="S7" i="9"/>
  <c r="R7" i="9"/>
  <c r="Q7" i="9"/>
  <c r="P7" i="9"/>
  <c r="O7" i="9"/>
  <c r="N7" i="9"/>
  <c r="M7" i="9"/>
  <c r="L7" i="9"/>
  <c r="I7" i="9"/>
  <c r="H7" i="9"/>
  <c r="N19" i="8" l="1"/>
  <c r="K19" i="8"/>
  <c r="J19" i="8"/>
  <c r="S19" i="8"/>
  <c r="R19" i="8"/>
  <c r="Q19" i="8"/>
  <c r="P19" i="8"/>
  <c r="O19" i="8"/>
  <c r="M19" i="8"/>
  <c r="L19" i="8"/>
  <c r="I19" i="8"/>
  <c r="H19" i="8"/>
  <c r="P14" i="8" l="1"/>
  <c r="M14" i="8"/>
  <c r="S15" i="8"/>
  <c r="R15" i="8"/>
  <c r="Q15" i="8"/>
  <c r="P15" i="8"/>
  <c r="O15" i="8"/>
  <c r="N15" i="8"/>
  <c r="M15" i="8"/>
  <c r="L15" i="8"/>
  <c r="K15" i="8"/>
  <c r="J15" i="8"/>
  <c r="I15" i="8"/>
  <c r="H15" i="8"/>
  <c r="S14" i="8"/>
  <c r="R14" i="8"/>
  <c r="Q14" i="8"/>
  <c r="O14" i="8"/>
  <c r="N14" i="8"/>
  <c r="L14" i="8"/>
  <c r="K14" i="8"/>
  <c r="J14" i="8"/>
  <c r="I14" i="8"/>
  <c r="H14" i="8"/>
  <c r="S13" i="8"/>
  <c r="R13" i="8"/>
  <c r="Q13" i="8"/>
  <c r="P13" i="8"/>
  <c r="O13" i="8"/>
  <c r="N13" i="8"/>
  <c r="M13" i="8"/>
  <c r="L13" i="8"/>
  <c r="K13" i="8"/>
  <c r="J13" i="8"/>
  <c r="I13" i="8"/>
  <c r="H13" i="8"/>
  <c r="S12" i="8"/>
  <c r="R12" i="8"/>
  <c r="Q12" i="8"/>
  <c r="P12" i="8"/>
  <c r="O12" i="8"/>
  <c r="N12" i="8"/>
  <c r="M12" i="8"/>
  <c r="L12" i="8"/>
  <c r="K12" i="8"/>
  <c r="J12" i="8"/>
  <c r="I12" i="8"/>
  <c r="H12" i="8"/>
  <c r="S11" i="8"/>
  <c r="R11" i="8"/>
  <c r="Q11" i="8"/>
  <c r="P11" i="8"/>
  <c r="O11" i="8"/>
  <c r="N11" i="8"/>
  <c r="M11" i="8"/>
  <c r="L11" i="8"/>
  <c r="K11" i="8"/>
  <c r="J11" i="8"/>
  <c r="I11" i="8"/>
  <c r="H11" i="8"/>
  <c r="S10" i="8"/>
  <c r="R10" i="8"/>
  <c r="Q10" i="8"/>
  <c r="P10" i="8"/>
  <c r="O10" i="8"/>
  <c r="N10" i="8"/>
  <c r="M10" i="8"/>
  <c r="L10" i="8"/>
  <c r="K10" i="8"/>
  <c r="J10" i="8"/>
  <c r="I10" i="8"/>
  <c r="H10" i="8"/>
  <c r="S9" i="8"/>
  <c r="R9" i="8"/>
  <c r="Q9" i="8"/>
  <c r="P9" i="8"/>
  <c r="O9" i="8"/>
  <c r="N9" i="8"/>
  <c r="M9" i="8"/>
  <c r="L9" i="8"/>
  <c r="K9" i="8"/>
  <c r="J9" i="8"/>
  <c r="I9" i="8"/>
  <c r="H9" i="8"/>
  <c r="S8" i="8"/>
  <c r="R8" i="8"/>
  <c r="Q8" i="8"/>
  <c r="P8" i="8"/>
  <c r="O8" i="8"/>
  <c r="N8" i="8"/>
  <c r="M8" i="8"/>
  <c r="L8" i="8"/>
  <c r="K8" i="8"/>
  <c r="J8" i="8"/>
  <c r="I8" i="8"/>
  <c r="H8" i="8"/>
  <c r="S7" i="8"/>
  <c r="R7" i="8"/>
  <c r="Q7" i="8"/>
  <c r="P7" i="8"/>
  <c r="O7" i="8"/>
  <c r="N7" i="8"/>
  <c r="M7" i="8"/>
  <c r="L7" i="8"/>
  <c r="K7" i="8"/>
  <c r="J7" i="8"/>
  <c r="I7" i="8"/>
  <c r="H7" i="8"/>
</calcChain>
</file>

<file path=xl/sharedStrings.xml><?xml version="1.0" encoding="utf-8"?>
<sst xmlns="http://schemas.openxmlformats.org/spreadsheetml/2006/main" count="149" uniqueCount="52">
  <si>
    <t>№</t>
  </si>
  <si>
    <t>Код услуги</t>
  </si>
  <si>
    <t>Единица услуги</t>
  </si>
  <si>
    <t>Условия оказания</t>
  </si>
  <si>
    <t>Стоимость услуги</t>
  </si>
  <si>
    <t>услуга</t>
  </si>
  <si>
    <t>стационарно, дневной стационар</t>
  </si>
  <si>
    <t>A18.05.011</t>
  </si>
  <si>
    <t>A18.30.001</t>
  </si>
  <si>
    <t>А18.05.011.001</t>
  </si>
  <si>
    <t>Гемодиафильтрация продленная</t>
  </si>
  <si>
    <t xml:space="preserve">услуга </t>
  </si>
  <si>
    <t xml:space="preserve">стационарно </t>
  </si>
  <si>
    <t>А18.05.011.002</t>
  </si>
  <si>
    <t>Гемодиафильтрация продолжительная</t>
  </si>
  <si>
    <t>А18.05.002.003</t>
  </si>
  <si>
    <t>Гемодиализ интермиттирующий продленный</t>
  </si>
  <si>
    <t>А18.05.002.005</t>
  </si>
  <si>
    <t>Гемодиализ продолжительный</t>
  </si>
  <si>
    <t>сутки</t>
  </si>
  <si>
    <t>А18.05.002.001</t>
  </si>
  <si>
    <t>Гемодиализ интермитирующий высокопоточный</t>
  </si>
  <si>
    <t>Гемодиафильтрация</t>
  </si>
  <si>
    <t>Перитонеальный диализ</t>
  </si>
  <si>
    <t>Доля в % на заработную плату</t>
  </si>
  <si>
    <t>А18.05.003</t>
  </si>
  <si>
    <t>Гемофильтрация крови</t>
  </si>
  <si>
    <t>стационарно, дневной стационар, амбулаторно</t>
  </si>
  <si>
    <t>день обмена
 (услуга)</t>
  </si>
  <si>
    <t>ООО "Фесфарм - Коми"</t>
  </si>
  <si>
    <t>ГБУЗ РК "Ухтинская городская больница №1"</t>
  </si>
  <si>
    <t>ГБУЗ РК "Печорская центральная больница"</t>
  </si>
  <si>
    <t>ГБУЗ РК "Воркутинская больница скорой медицинской помощи"</t>
  </si>
  <si>
    <t>Кд</t>
  </si>
  <si>
    <t>ГБУЗ РК "Коми республиканская клиническая больница"</t>
  </si>
  <si>
    <t>ООО "Нефролайн-Коми"</t>
  </si>
  <si>
    <t>Код МО</t>
  </si>
  <si>
    <t>МО</t>
  </si>
  <si>
    <t>Наименование услуги</t>
  </si>
  <si>
    <t>КЗ</t>
  </si>
  <si>
    <t>в том числе расходы 
на ст.211, 213</t>
  </si>
  <si>
    <t>A18.05.002</t>
  </si>
  <si>
    <t>Гемодиализ</t>
  </si>
  <si>
    <t xml:space="preserve"> A18.05.002.002</t>
  </si>
  <si>
    <t>Гемодиализ интермитирующий низкопоточный</t>
  </si>
  <si>
    <t>Услуги гемодиализа</t>
  </si>
  <si>
    <t>Услуги перитонеального диализа</t>
  </si>
  <si>
    <t xml:space="preserve">Базовый тариф </t>
  </si>
  <si>
    <t>Базовый тариф</t>
  </si>
  <si>
    <t>Стоимость услуг диализа за счет средств обязательного медицинского страхования  
на территории Республики Коми с 01 января 2019 г.</t>
  </si>
  <si>
    <t>ГБУЗ РК "Республиканская детская клиническая больница"</t>
  </si>
  <si>
    <t>Стоимость услуг диализа за счет средств обязательного медицинского страхования  
на территории Республики Коми с 01 марта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</si>
</sst>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&quot; р.&quot;_-;\-* #,##0.00&quot; р.&quot;_-;_-* \-??&quot; р.&quot;_-;_-@_-"/>
    <numFmt numFmtId="166" formatCode="_-* #,##0\ _р_._-;\-* #,##0\ _р_._-;_-* &quot;- &quot;_р_.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i/>
      <sz val="1"/>
      <color indexed="8"/>
      <name val="Courier"/>
      <family val="3"/>
    </font>
    <font>
      <sz val="10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24"/>
      <name val="News Gothic MT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FFDD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2">
    <xf numFmtId="0" fontId="0" fillId="0" borderId="0"/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2">
      <protection locked="0"/>
    </xf>
    <xf numFmtId="0" fontId="4" fillId="0" borderId="0">
      <protection locked="0"/>
    </xf>
    <xf numFmtId="0" fontId="4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2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5" fillId="0" borderId="0"/>
    <xf numFmtId="0" fontId="3" fillId="0" borderId="0">
      <protection locked="0"/>
    </xf>
    <xf numFmtId="0" fontId="3" fillId="0" borderId="0">
      <protection locked="0"/>
    </xf>
    <xf numFmtId="0" fontId="6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6" fillId="0" borderId="0">
      <protection locked="0"/>
    </xf>
    <xf numFmtId="165" fontId="7" fillId="0" borderId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0" fillId="0" borderId="0"/>
    <xf numFmtId="166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1" fillId="0" borderId="0" applyFill="0" applyBorder="0" applyAlignment="0" applyProtection="0"/>
    <xf numFmtId="164" fontId="1" fillId="0" borderId="0" applyFont="0" applyFill="0" applyBorder="0" applyAlignment="0" applyProtection="0"/>
    <xf numFmtId="0" fontId="3" fillId="0" borderId="0">
      <protection locked="0"/>
    </xf>
    <xf numFmtId="0" fontId="12" fillId="0" borderId="0"/>
    <xf numFmtId="0" fontId="9" fillId="0" borderId="0"/>
    <xf numFmtId="0" fontId="11" fillId="0" borderId="0"/>
    <xf numFmtId="0" fontId="11" fillId="0" borderId="0"/>
  </cellStyleXfs>
  <cellXfs count="52">
    <xf numFmtId="0" fontId="0" fillId="0" borderId="0" xfId="0"/>
    <xf numFmtId="0" fontId="14" fillId="0" borderId="0" xfId="80" applyFont="1"/>
    <xf numFmtId="0" fontId="14" fillId="0" borderId="1" xfId="80" applyFont="1" applyBorder="1" applyAlignment="1">
      <alignment horizontal="center" vertical="center"/>
    </xf>
    <xf numFmtId="0" fontId="15" fillId="0" borderId="1" xfId="80" applyFont="1" applyBorder="1" applyAlignment="1">
      <alignment horizontal="center" vertical="center" wrapText="1"/>
    </xf>
    <xf numFmtId="0" fontId="14" fillId="0" borderId="1" xfId="80" applyFont="1" applyBorder="1" applyAlignment="1">
      <alignment horizontal="center" vertical="center" wrapText="1"/>
    </xf>
    <xf numFmtId="0" fontId="14" fillId="0" borderId="0" xfId="80" applyFont="1" applyAlignment="1">
      <alignment horizontal="center" vertical="center"/>
    </xf>
    <xf numFmtId="0" fontId="14" fillId="0" borderId="1" xfId="80" applyFont="1" applyBorder="1" applyAlignment="1">
      <alignment vertical="center" wrapText="1"/>
    </xf>
    <xf numFmtId="4" fontId="14" fillId="0" borderId="1" xfId="80" applyNumberFormat="1" applyFont="1" applyBorder="1" applyAlignment="1">
      <alignment horizontal="center" vertical="center"/>
    </xf>
    <xf numFmtId="4" fontId="14" fillId="0" borderId="1" xfId="80" applyNumberFormat="1" applyFont="1" applyBorder="1" applyAlignment="1">
      <alignment horizontal="center" vertical="center" wrapText="1"/>
    </xf>
    <xf numFmtId="4" fontId="14" fillId="0" borderId="1" xfId="80" applyNumberFormat="1" applyFont="1" applyBorder="1" applyAlignment="1" applyProtection="1">
      <alignment horizontal="center" vertical="center"/>
      <protection hidden="1"/>
    </xf>
    <xf numFmtId="0" fontId="14" fillId="0" borderId="0" xfId="80" applyFont="1" applyAlignment="1">
      <alignment vertical="center"/>
    </xf>
    <xf numFmtId="0" fontId="14" fillId="0" borderId="1" xfId="80" applyFont="1" applyBorder="1" applyAlignment="1" applyProtection="1">
      <alignment horizontal="center" vertical="center"/>
      <protection hidden="1"/>
    </xf>
    <xf numFmtId="0" fontId="14" fillId="0" borderId="3" xfId="80" applyFont="1" applyBorder="1" applyAlignment="1">
      <alignment horizontal="center" vertical="center"/>
    </xf>
    <xf numFmtId="0" fontId="14" fillId="0" borderId="3" xfId="80" applyFont="1" applyBorder="1" applyAlignment="1">
      <alignment vertical="center" wrapText="1"/>
    </xf>
    <xf numFmtId="4" fontId="14" fillId="0" borderId="3" xfId="80" applyNumberFormat="1" applyFont="1" applyBorder="1" applyAlignment="1">
      <alignment horizontal="center" vertical="center"/>
    </xf>
    <xf numFmtId="4" fontId="14" fillId="0" borderId="3" xfId="80" applyNumberFormat="1" applyFont="1" applyBorder="1" applyAlignment="1">
      <alignment horizontal="center" vertical="center" wrapText="1"/>
    </xf>
    <xf numFmtId="4" fontId="14" fillId="0" borderId="3" xfId="80" applyNumberFormat="1" applyFont="1" applyBorder="1" applyAlignment="1" applyProtection="1">
      <alignment horizontal="center" vertical="center"/>
      <protection hidden="1"/>
    </xf>
    <xf numFmtId="4" fontId="14" fillId="0" borderId="0" xfId="80" applyNumberFormat="1" applyFont="1" applyBorder="1" applyAlignment="1" applyProtection="1">
      <alignment horizontal="center" vertical="center"/>
      <protection hidden="1"/>
    </xf>
    <xf numFmtId="0" fontId="14" fillId="0" borderId="0" xfId="80" applyFont="1" applyBorder="1" applyAlignment="1" applyProtection="1">
      <alignment horizontal="center" vertical="center"/>
      <protection hidden="1"/>
    </xf>
    <xf numFmtId="0" fontId="14" fillId="0" borderId="3" xfId="80" applyFont="1" applyBorder="1" applyAlignment="1">
      <alignment horizontal="center" vertical="center" wrapText="1"/>
    </xf>
    <xf numFmtId="0" fontId="14" fillId="0" borderId="1" xfId="80" applyFont="1" applyBorder="1" applyAlignment="1">
      <alignment horizontal="right"/>
    </xf>
    <xf numFmtId="0" fontId="14" fillId="0" borderId="0" xfId="80" applyFont="1" applyBorder="1" applyAlignment="1">
      <alignment horizontal="center" vertical="center" wrapText="1"/>
    </xf>
    <xf numFmtId="0" fontId="14" fillId="3" borderId="1" xfId="80" applyFont="1" applyFill="1" applyBorder="1" applyAlignment="1">
      <alignment horizontal="center" vertical="center" wrapText="1"/>
    </xf>
    <xf numFmtId="4" fontId="13" fillId="3" borderId="5" xfId="80" applyNumberFormat="1" applyFont="1" applyFill="1" applyBorder="1" applyAlignment="1" applyProtection="1">
      <alignment horizontal="center" vertical="center"/>
      <protection hidden="1"/>
    </xf>
    <xf numFmtId="0" fontId="14" fillId="0" borderId="1" xfId="80" applyFont="1" applyBorder="1" applyAlignment="1">
      <alignment horizontal="right" vertical="center" wrapText="1"/>
    </xf>
    <xf numFmtId="0" fontId="14" fillId="0" borderId="0" xfId="80" applyFont="1" applyAlignment="1">
      <alignment horizontal="center" vertical="center" wrapText="1"/>
    </xf>
    <xf numFmtId="0" fontId="14" fillId="0" borderId="0" xfId="80" applyFont="1" applyBorder="1" applyAlignment="1">
      <alignment horizontal="center" vertical="center"/>
    </xf>
    <xf numFmtId="0" fontId="14" fillId="0" borderId="1" xfId="80" applyFont="1" applyBorder="1" applyAlignment="1" applyProtection="1">
      <alignment horizontal="right" vertical="center"/>
      <protection hidden="1"/>
    </xf>
    <xf numFmtId="0" fontId="16" fillId="0" borderId="1" xfId="80" applyFont="1" applyBorder="1" applyAlignment="1">
      <alignment horizontal="center" vertical="center" wrapText="1"/>
    </xf>
    <xf numFmtId="0" fontId="17" fillId="0" borderId="1" xfId="80" applyFont="1" applyBorder="1" applyAlignment="1">
      <alignment horizontal="center" vertical="center" wrapText="1"/>
    </xf>
    <xf numFmtId="0" fontId="14" fillId="0" borderId="3" xfId="80" applyFont="1" applyBorder="1" applyAlignment="1" applyProtection="1">
      <alignment horizontal="center" vertical="center"/>
      <protection hidden="1"/>
    </xf>
    <xf numFmtId="4" fontId="13" fillId="0" borderId="3" xfId="80" applyNumberFormat="1" applyFont="1" applyBorder="1" applyAlignment="1" applyProtection="1">
      <alignment horizontal="center" vertical="center"/>
      <protection hidden="1"/>
    </xf>
    <xf numFmtId="0" fontId="19" fillId="0" borderId="0" xfId="0" applyFont="1"/>
    <xf numFmtId="0" fontId="13" fillId="0" borderId="0" xfId="80" applyFont="1"/>
    <xf numFmtId="4" fontId="13" fillId="3" borderId="1" xfId="80" applyNumberFormat="1" applyFont="1" applyFill="1" applyBorder="1" applyAlignment="1" applyProtection="1">
      <alignment horizontal="center" vertical="center"/>
      <protection hidden="1"/>
    </xf>
    <xf numFmtId="4" fontId="13" fillId="0" borderId="1" xfId="80" applyNumberFormat="1" applyFont="1" applyBorder="1" applyAlignment="1" applyProtection="1">
      <alignment horizontal="center" vertical="center"/>
      <protection hidden="1"/>
    </xf>
    <xf numFmtId="4" fontId="13" fillId="0" borderId="0" xfId="80" applyNumberFormat="1" applyFont="1" applyBorder="1" applyAlignment="1" applyProtection="1">
      <alignment horizontal="center" vertical="center"/>
      <protection hidden="1"/>
    </xf>
    <xf numFmtId="0" fontId="14" fillId="0" borderId="0" xfId="80" applyFont="1" applyBorder="1" applyAlignment="1">
      <alignment wrapText="1"/>
    </xf>
    <xf numFmtId="4" fontId="14" fillId="0" borderId="0" xfId="80" applyNumberFormat="1" applyFont="1" applyBorder="1" applyAlignment="1">
      <alignment horizontal="center" vertical="center"/>
    </xf>
    <xf numFmtId="4" fontId="14" fillId="0" borderId="0" xfId="80" applyNumberFormat="1" applyFont="1" applyBorder="1" applyAlignment="1">
      <alignment horizontal="center" vertical="center" wrapText="1"/>
    </xf>
    <xf numFmtId="0" fontId="14" fillId="0" borderId="8" xfId="80" applyFont="1" applyBorder="1" applyAlignment="1">
      <alignment horizontal="center" vertical="center"/>
    </xf>
    <xf numFmtId="0" fontId="18" fillId="0" borderId="4" xfId="80" applyFont="1" applyBorder="1" applyAlignment="1">
      <alignment horizontal="center" vertical="center"/>
    </xf>
    <xf numFmtId="0" fontId="18" fillId="0" borderId="7" xfId="80" applyFont="1" applyBorder="1" applyAlignment="1">
      <alignment horizontal="center" vertical="center"/>
    </xf>
    <xf numFmtId="0" fontId="18" fillId="0" borderId="0" xfId="80" applyFont="1" applyBorder="1" applyAlignment="1">
      <alignment horizontal="center" vertical="center"/>
    </xf>
    <xf numFmtId="0" fontId="13" fillId="2" borderId="5" xfId="80" applyFont="1" applyFill="1" applyBorder="1" applyAlignment="1">
      <alignment horizontal="center" vertical="center" wrapText="1"/>
    </xf>
    <xf numFmtId="0" fontId="13" fillId="2" borderId="6" xfId="80" applyFont="1" applyFill="1" applyBorder="1" applyAlignment="1">
      <alignment horizontal="center" vertical="center" wrapText="1"/>
    </xf>
    <xf numFmtId="0" fontId="14" fillId="2" borderId="1" xfId="80" applyFont="1" applyFill="1" applyBorder="1" applyAlignment="1">
      <alignment horizontal="center" vertical="center" wrapText="1"/>
    </xf>
    <xf numFmtId="0" fontId="14" fillId="2" borderId="5" xfId="80" applyFont="1" applyFill="1" applyBorder="1" applyAlignment="1">
      <alignment horizontal="center" vertical="center" wrapText="1"/>
    </xf>
    <xf numFmtId="0" fontId="14" fillId="2" borderId="6" xfId="80" applyFont="1" applyFill="1" applyBorder="1" applyAlignment="1">
      <alignment horizontal="center" vertical="center" wrapText="1"/>
    </xf>
    <xf numFmtId="0" fontId="13" fillId="2" borderId="1" xfId="80" applyFont="1" applyFill="1" applyBorder="1" applyAlignment="1">
      <alignment horizontal="center" vertical="center" wrapText="1"/>
    </xf>
    <xf numFmtId="0" fontId="18" fillId="0" borderId="0" xfId="80" applyFont="1" applyAlignment="1">
      <alignment horizontal="center" vertical="center" wrapText="1"/>
    </xf>
    <xf numFmtId="0" fontId="18" fillId="0" borderId="0" xfId="80" applyFont="1" applyAlignment="1">
      <alignment horizontal="center" vertical="center"/>
    </xf>
  </cellXfs>
  <cellStyles count="82">
    <cellStyle name="”€ЌЂЌ‘Ћ‚›‰" xfId="1"/>
    <cellStyle name="”€Љ‘€ђЋ‚ЂЌЌ›‰" xfId="2"/>
    <cellStyle name="„…Ќ…†Ќ›‰" xfId="3"/>
    <cellStyle name="„Ђ’Ђ" xfId="4"/>
    <cellStyle name="€’ЋѓЋ‚›‰" xfId="5"/>
    <cellStyle name="‡ЂѓЋ‹Ћ‚ЋЉ1" xfId="6"/>
    <cellStyle name="‡ЂѓЋ‹Ћ‚ЋЉ2" xfId="7"/>
    <cellStyle name="" xfId="8"/>
    <cellStyle name="" xfId="9"/>
    <cellStyle name="" xfId="10"/>
    <cellStyle name="_ПРЕЙСКУРАНТ 2013 по СУЗам_01.03.2013" xfId="11"/>
    <cellStyle name="_ПРЕЙСКУРАНТ 2013 по СУЗам_01.03.2013" xfId="12"/>
    <cellStyle name="_ПРЕЙСКУРАНТ 2013 по СУЗам_01.03.2013_Приложение_1 к ДС_9 к ТС_2013" xfId="13"/>
    <cellStyle name="_ПРЕЙСКУРАНТ 2013 по СУЗам_01.03.2013_Приложение_1 к ДС_9 к ТС_2013" xfId="14"/>
    <cellStyle name="_ПРЕЙСКУРАНТ 2013 по СУЗам_01.03.2013_приложения к ДС_5 к ТС_2013" xfId="15"/>
    <cellStyle name="_ПРЕЙСКУРАНТ 2013 по СУЗам_01.03.2013_приложения к ДС_5 к ТС_2013" xfId="16"/>
    <cellStyle name="_ПРЕЙСКУРАНТ 2013 по СУЗам_01.03.2013_приложения к ДС_7 к ТС_2013" xfId="17"/>
    <cellStyle name="_ПРЕЙСКУРАНТ 2013 по СУЗам_01.03.2013_приложения к ДС_7 к ТС_2013" xfId="18"/>
    <cellStyle name="_Расчет прил. по УЕТам_01012013" xfId="19"/>
    <cellStyle name="_Расчет прил. по УЕТам_01012013" xfId="20"/>
    <cellStyle name="_Расчет прил. по УЕТам_01012013_Приложение_1 к ДС_9 к ТС_2013" xfId="21"/>
    <cellStyle name="_Расчет прил. по УЕТам_01012013_Приложение_1 к ДС_9 к ТС_2013" xfId="22"/>
    <cellStyle name="_Расчет прил. по УЕТам_01012013_приложения к ДС_5 к ТС_2013" xfId="23"/>
    <cellStyle name="_Расчет прил. по УЕТам_01012013_приложения к ДС_5 к ТС_2013" xfId="24"/>
    <cellStyle name="_Расчет прил. по УЕТам_01012013_приложения к ДС_7 к ТС_2013" xfId="25"/>
    <cellStyle name="_Расчет прил. по УЕТам_01012013_приложения к ДС_7 к ТС_2013" xfId="26"/>
    <cellStyle name="" xfId="27"/>
    <cellStyle name="" xfId="28"/>
    <cellStyle name="_ПРЕЙСКУРАНТ 2013 по СУЗам_01.03.2013" xfId="29"/>
    <cellStyle name="_ПРЕЙСКУРАНТ 2013 по СУЗам_01.03.2013" xfId="30"/>
    <cellStyle name="_ПРЕЙСКУРАНТ 2013 по СУЗам_01.03.2013_Приложение_1 к ДС_9 к ТС_2013" xfId="31"/>
    <cellStyle name="_ПРЕЙСКУРАНТ 2013 по СУЗам_01.03.2013_Приложение_1 к ДС_9 к ТС_2013" xfId="32"/>
    <cellStyle name="_ПРЕЙСКУРАНТ 2013 по СУЗам_01.03.2013_приложения к ДС_5 к ТС_2013" xfId="33"/>
    <cellStyle name="_ПРЕЙСКУРАНТ 2013 по СУЗам_01.03.2013_приложения к ДС_5 к ТС_2013" xfId="34"/>
    <cellStyle name="_ПРЕЙСКУРАНТ 2013 по СУЗам_01.03.2013_приложения к ДС_7 к ТС_2013" xfId="35"/>
    <cellStyle name="_ПРЕЙСКУРАНТ 2013 по СУЗам_01.03.2013_приложения к ДС_7 к ТС_2013" xfId="36"/>
    <cellStyle name="_Расчет прил. по УЕТам_01012013" xfId="37"/>
    <cellStyle name="_Расчет прил. по УЕТам_01012013" xfId="38"/>
    <cellStyle name="_Расчет прил. по УЕТам_01012013_Приложение_1 к ДС_9 к ТС_2013" xfId="39"/>
    <cellStyle name="_Расчет прил. по УЕТам_01012013_Приложение_1 к ДС_9 к ТС_2013" xfId="40"/>
    <cellStyle name="_Расчет прил. по УЕТам_01012013_приложения к ДС_5 к ТС_2013" xfId="41"/>
    <cellStyle name="_Расчет прил. по УЕТам_01012013_приложения к ДС_5 к ТС_2013" xfId="42"/>
    <cellStyle name="_Расчет прил. по УЕТам_01012013_приложения к ДС_7 к ТС_2013" xfId="43"/>
    <cellStyle name="_Расчет прил. по УЕТам_01012013_приложения к ДС_7 к ТС_2013" xfId="44"/>
    <cellStyle name="" xfId="45"/>
    <cellStyle name="1" xfId="46"/>
    <cellStyle name="2" xfId="47"/>
    <cellStyle name="Excel Built-in Normal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Денежный 2" xfId="56"/>
    <cellStyle name="Обычный" xfId="0" builtinId="0"/>
    <cellStyle name="Обычный 10" xfId="57"/>
    <cellStyle name="Обычный 11" xfId="78"/>
    <cellStyle name="Обычный 11 2" xfId="80"/>
    <cellStyle name="Обычный 2" xfId="58"/>
    <cellStyle name="Обычный 2 2" xfId="59"/>
    <cellStyle name="Обычный 2 2 2" xfId="60"/>
    <cellStyle name="Обычный 21" xfId="81"/>
    <cellStyle name="Обычный 3" xfId="61"/>
    <cellStyle name="Обычный 4" xfId="62"/>
    <cellStyle name="Обычный 5" xfId="63"/>
    <cellStyle name="Обычный 6" xfId="64"/>
    <cellStyle name="Обычный 6 2" xfId="65"/>
    <cellStyle name="Обычный 6 3" xfId="79"/>
    <cellStyle name="Обычный 7" xfId="66"/>
    <cellStyle name="Обычный 8" xfId="67"/>
    <cellStyle name="Обычный 9" xfId="68"/>
    <cellStyle name="ТЕКСТ" xfId="69"/>
    <cellStyle name="Финансовый [0] 2" xfId="70"/>
    <cellStyle name="Финансовый 2" xfId="71"/>
    <cellStyle name="Финансовый 2 2" xfId="72"/>
    <cellStyle name="Финансовый 3" xfId="73"/>
    <cellStyle name="Финансовый 4" xfId="74"/>
    <cellStyle name="Финансовый 5" xfId="75"/>
    <cellStyle name="Финансовый 6" xfId="76"/>
    <cellStyle name="ЏђЋ–…Ќ’Ќ›‰" xfId="7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iVa/Desktop/g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56;&#1072;&#1079;&#1088;&#1072;&#1073;&#1086;&#1090;&#1082;&#1072;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43;&#1045;&#1053;&#1058;&#1040;&#1056;&#1048;&#1060;&#1053;&#1054;&#1045;/&#1043;&#1077;&#1085;&#1090;&#1072;&#1088;&#1080;&#1092;&#1085;&#1086;&#1077;%20&#1085;&#1072;%202009%20&#1075;&#1086;&#1076;/&#1043;&#1058;&#1057;%20-%200/Vasicheva/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45;&#1053;&#1058;&#1040;&#1056;&#1048;&#1060;&#1053;&#1054;&#1045;/&#1043;&#1077;&#1085;&#1090;&#1072;&#1088;&#1080;&#1092;&#1085;&#1086;&#1077;%20&#1085;&#1072;%202015%20&#1075;&#1086;&#1076;/&#1044;&#1083;&#1103;%20&#1088;&#1072;&#1089;&#1095;&#1077;&#1090;&#1086;&#1074;%20&#1090;&#1072;&#1088;&#1080;&#1092;&#1086;&#1074;/&#1056;&#1040;&#1057;&#1063;&#1045;&#1058;&#1067;%20&#1044;&#1051;&#1071;%20&#1055;&#1054;&#1044;&#1059;&#1064;&#1045;&#1042;&#1054;&#1043;&#1054;/&#1043;&#1045;&#1053;&#1058;&#1040;&#1056;&#1048;&#1060;&#1053;&#1054;&#1045;%20&#1089;%20&#1087;&#1088;&#1080;&#1083;&#1086;&#1078;&#1077;&#1085;&#1080;&#1103;&#1084;&#1080;/&#1044;&#1086;&#1087;.&#1089;&#1086;&#1075;&#1083;.%20&#1082;%20&#1043;&#1058;&#1057;%20&#1086;&#1090;%203%20&#1089;&#1077;&#1085;&#1090;&#1103;&#1073;&#1088;&#1103;%202008/Vasicheva/&#1056;&#1072;&#1089;&#1095;&#1077;&#1090;%20&#1089;&#1090;-&#1090;&#1080;%20&#1087;&#1080;&#1090;&#1072;&#1085;&#1080;&#1103;%201%20&#1082;.&#1076;%20&#1085;&#1072;%202008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МОГО "Сыктывкар"</v>
          </cell>
          <cell r="D3" t="str">
            <v>МОГО "Сыктывкар"</v>
          </cell>
          <cell r="E3" t="str">
            <v>МОГО "Воркута"</v>
          </cell>
          <cell r="G3" t="str">
            <v>МОГО "Инта"</v>
          </cell>
          <cell r="H3" t="str">
            <v>МОГО "Усинск"</v>
          </cell>
          <cell r="I3" t="str">
            <v>МОГО "Ухта"</v>
          </cell>
        </row>
        <row r="4">
          <cell r="B4" t="str">
            <v>МОГО "Воркута"</v>
          </cell>
        </row>
        <row r="5">
          <cell r="B5" t="str">
            <v>МОМР "Печора"</v>
          </cell>
        </row>
        <row r="6">
          <cell r="B6" t="str">
            <v>МОГО "Инта"</v>
          </cell>
        </row>
        <row r="7">
          <cell r="B7" t="str">
            <v>МОГО "Усинск"</v>
          </cell>
        </row>
        <row r="8">
          <cell r="B8" t="str">
            <v>МОГО "Ухта"</v>
          </cell>
        </row>
        <row r="9">
          <cell r="B9" t="str">
            <v>МОМР "Вуктыл"</v>
          </cell>
        </row>
        <row r="10">
          <cell r="B10" t="str">
            <v>МОМР "Сосногорск"</v>
          </cell>
        </row>
        <row r="11">
          <cell r="B11" t="str">
            <v>МОМР "Княжпогостский"</v>
          </cell>
        </row>
        <row r="12">
          <cell r="B12" t="str">
            <v>МОМР "Корткеросский"</v>
          </cell>
        </row>
        <row r="13">
          <cell r="B13" t="str">
            <v>МОМР "Койгородский"</v>
          </cell>
        </row>
        <row r="14">
          <cell r="B14" t="str">
            <v>МОМР "Ижемский"</v>
          </cell>
        </row>
        <row r="15">
          <cell r="B15" t="str">
            <v>МОМР "Сысольский"</v>
          </cell>
        </row>
        <row r="16">
          <cell r="B16" t="str">
            <v>МОМР "Прилузский"</v>
          </cell>
        </row>
        <row r="17">
          <cell r="B17" t="str">
            <v>МОМР "Сыктывдинский"</v>
          </cell>
        </row>
        <row r="18">
          <cell r="B18" t="str">
            <v>МОМР "Троицко-Печорский"</v>
          </cell>
        </row>
        <row r="19">
          <cell r="B19" t="str">
            <v>МОМР "Удорский"</v>
          </cell>
        </row>
        <row r="20">
          <cell r="B20" t="str">
            <v>МОМР "Усть-Куломский"</v>
          </cell>
        </row>
        <row r="21">
          <cell r="B21" t="str">
            <v>МОМР "Усть-Вымский"</v>
          </cell>
        </row>
        <row r="22">
          <cell r="B22" t="str">
            <v>МОМР "Усть-Цилемский"</v>
          </cell>
        </row>
      </sheetData>
      <sheetData sheetId="9">
        <row r="4">
          <cell r="A4" t="str">
            <v>многоквартирный</v>
          </cell>
        </row>
        <row r="5">
          <cell r="A5" t="str">
            <v>жилой дом</v>
          </cell>
        </row>
        <row r="6">
          <cell r="A6" t="str">
            <v>общежитие секционного типа</v>
          </cell>
        </row>
        <row r="7">
          <cell r="A7" t="str">
            <v>общежитие коридорного типа</v>
          </cell>
        </row>
        <row r="11">
          <cell r="A11" t="str">
            <v>социального использования</v>
          </cell>
        </row>
        <row r="12">
          <cell r="A12" t="str">
            <v>специализированный</v>
          </cell>
        </row>
        <row r="13">
          <cell r="A13" t="str">
            <v>индивидуальный</v>
          </cell>
        </row>
        <row r="14">
          <cell r="A14" t="str">
            <v>коммерческого использования</v>
          </cell>
        </row>
        <row r="18">
          <cell r="A18" t="str">
            <v>муниципальная</v>
          </cell>
        </row>
        <row r="19">
          <cell r="A19" t="str">
            <v>государственная</v>
          </cell>
        </row>
        <row r="20">
          <cell r="A20" t="str">
            <v>частная</v>
          </cell>
        </row>
        <row r="21">
          <cell r="A21" t="str">
            <v>смешанная</v>
          </cell>
        </row>
        <row r="25">
          <cell r="A25" t="str">
            <v>управление собственниками</v>
          </cell>
        </row>
        <row r="26">
          <cell r="A26" t="str">
            <v>ТСЖ (ЖК, СПК)</v>
          </cell>
        </row>
        <row r="27">
          <cell r="A27" t="str">
            <v>управляющая компания</v>
          </cell>
        </row>
        <row r="35">
          <cell r="A35" t="str">
            <v>А</v>
          </cell>
        </row>
        <row r="36">
          <cell r="A36" t="str">
            <v>B++</v>
          </cell>
        </row>
        <row r="37">
          <cell r="A37" t="str">
            <v>B+</v>
          </cell>
        </row>
        <row r="38">
          <cell r="A38" t="str">
            <v>B</v>
          </cell>
        </row>
        <row r="39">
          <cell r="A39" t="str">
            <v>C</v>
          </cell>
        </row>
        <row r="40">
          <cell r="A40" t="str">
            <v>D</v>
          </cell>
        </row>
        <row r="41">
          <cell r="A41" t="str">
            <v>E</v>
          </cell>
        </row>
        <row r="47">
          <cell r="A47" t="str">
            <v>нормальное</v>
          </cell>
        </row>
        <row r="48">
          <cell r="A48" t="str">
            <v>ветхое</v>
          </cell>
        </row>
        <row r="49">
          <cell r="A49" t="str">
            <v>аварийное</v>
          </cell>
        </row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  <row r="62">
          <cell r="A62" t="str">
            <v>да</v>
          </cell>
        </row>
        <row r="63">
          <cell r="A63" t="str">
            <v>нет</v>
          </cell>
        </row>
      </sheetData>
      <sheetData sheetId="10">
        <row r="5">
          <cell r="A5" t="str">
            <v>централизованная</v>
          </cell>
        </row>
        <row r="6">
          <cell r="A6" t="str">
            <v>общедомовая автономная котельная</v>
          </cell>
        </row>
        <row r="7">
          <cell r="A7" t="str">
            <v xml:space="preserve">общедомовая автономная электрокотельная </v>
          </cell>
        </row>
        <row r="8">
          <cell r="A8" t="str">
            <v>индивидуальное</v>
          </cell>
        </row>
        <row r="9">
          <cell r="A9" t="str">
            <v>индивидуальное  электроотопление</v>
          </cell>
        </row>
        <row r="10">
          <cell r="A10" t="str">
            <v>прочее (указать в примечании)</v>
          </cell>
        </row>
        <row r="17">
          <cell r="A17" t="str">
            <v>природный газ</v>
          </cell>
        </row>
        <row r="18">
          <cell r="A18" t="str">
            <v>сжиженный газ</v>
          </cell>
        </row>
        <row r="19">
          <cell r="A19" t="str">
            <v>уголь</v>
          </cell>
        </row>
        <row r="20">
          <cell r="A20" t="str">
            <v>дрова</v>
          </cell>
        </row>
        <row r="21">
          <cell r="A21" t="str">
            <v>прочее (указать в примечании)</v>
          </cell>
        </row>
        <row r="24">
          <cell r="A24" t="str">
            <v>закрытая</v>
          </cell>
        </row>
        <row r="25">
          <cell r="A25" t="str">
            <v>открытая</v>
          </cell>
        </row>
        <row r="29">
          <cell r="A29" t="str">
            <v xml:space="preserve">вертикальная </v>
          </cell>
        </row>
        <row r="30">
          <cell r="A30" t="str">
            <v>горизонтальная</v>
          </cell>
        </row>
        <row r="34">
          <cell r="A34" t="str">
            <v>нет</v>
          </cell>
        </row>
        <row r="35">
          <cell r="A35" t="str">
            <v>дрова</v>
          </cell>
        </row>
        <row r="36">
          <cell r="A36" t="str">
            <v>уголь</v>
          </cell>
        </row>
        <row r="37">
          <cell r="A37" t="str">
            <v>прочее (указать в примечании)</v>
          </cell>
        </row>
      </sheetData>
      <sheetData sheetId="11">
        <row r="3">
          <cell r="A3" t="str">
            <v>сетевой</v>
          </cell>
        </row>
        <row r="4">
          <cell r="A4" t="str">
            <v>сжиженный</v>
          </cell>
        </row>
        <row r="5">
          <cell r="A5" t="str">
            <v>попутный</v>
          </cell>
        </row>
        <row r="6">
          <cell r="A6" t="str">
            <v>отсутствует</v>
          </cell>
        </row>
        <row r="10">
          <cell r="A10" t="str">
            <v>Сетевой</v>
          </cell>
        </row>
        <row r="11">
          <cell r="A11" t="str">
            <v>В баллонах с доставкой</v>
          </cell>
        </row>
        <row r="12">
          <cell r="A12" t="str">
            <v>В баллонах без доставки</v>
          </cell>
        </row>
        <row r="13">
          <cell r="A13" t="str">
            <v>От ёмкостных установок</v>
          </cell>
        </row>
        <row r="14">
          <cell r="A14" t="str">
            <v>Попутный</v>
          </cell>
        </row>
        <row r="18">
          <cell r="A18" t="str">
            <v>общедомовые</v>
          </cell>
        </row>
        <row r="19">
          <cell r="A19" t="str">
            <v>индивидуальные</v>
          </cell>
        </row>
        <row r="23">
          <cell r="A23" t="str">
            <v>приготовление пищи</v>
          </cell>
        </row>
        <row r="24">
          <cell r="A24" t="str">
            <v>подогрев воды</v>
          </cell>
        </row>
        <row r="25">
          <cell r="A25" t="str">
            <v>отопление жилых помещений от газовых приборов</v>
          </cell>
        </row>
        <row r="26">
          <cell r="A26" t="str">
            <v>приготовление пищи и подогрев воды</v>
          </cell>
        </row>
        <row r="27">
          <cell r="A27" t="str">
            <v>приготовление пищи, подогрев воды и отопление от газовых приборов</v>
          </cell>
        </row>
      </sheetData>
      <sheetData sheetId="12">
        <row r="4">
          <cell r="A4" t="str">
            <v>с использованием электроэнергии</v>
          </cell>
        </row>
        <row r="5">
          <cell r="A5" t="str">
            <v>на твёрдом топливе</v>
          </cell>
        </row>
        <row r="6">
          <cell r="A6" t="str">
            <v>газовым водонагревателем</v>
          </cell>
        </row>
        <row r="19">
          <cell r="A19" t="str">
            <v>нет</v>
          </cell>
        </row>
        <row r="20">
          <cell r="A20" t="str">
            <v>Ручной забор</v>
          </cell>
        </row>
        <row r="21">
          <cell r="A21" t="str">
            <v>Автоматический забор</v>
          </cell>
        </row>
        <row r="25">
          <cell r="A25" t="str">
            <v>нет</v>
          </cell>
        </row>
        <row r="26">
          <cell r="A26" t="str">
            <v>на улице</v>
          </cell>
        </row>
        <row r="27">
          <cell r="A27" t="str">
            <v>в доме</v>
          </cell>
        </row>
        <row r="32">
          <cell r="A32" t="str">
            <v>централизованная (закрытая)</v>
          </cell>
        </row>
        <row r="33">
          <cell r="A33" t="str">
            <v>нецентрализованная (открытая)</v>
          </cell>
        </row>
        <row r="34">
          <cell r="A34" t="str">
            <v>индивидуальная</v>
          </cell>
        </row>
        <row r="35">
          <cell r="A35" t="str">
            <v>отсутствует</v>
          </cell>
        </row>
        <row r="41">
          <cell r="A41" t="str">
            <v>централизованная</v>
          </cell>
        </row>
        <row r="42">
          <cell r="A42" t="str">
            <v>индивидуальная</v>
          </cell>
        </row>
        <row r="43">
          <cell r="A43" t="str">
            <v>отсутсвует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объёмы"/>
      <sheetName val="раб"/>
      <sheetName val="свод"/>
      <sheetName val="пос"/>
      <sheetName val="свод пос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</sheetData>
      <sheetData sheetId="3"/>
      <sheetData sheetId="4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9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19" sqref="A19:XFD19"/>
    </sheetView>
  </sheetViews>
  <sheetFormatPr defaultRowHeight="14.25"/>
  <cols>
    <col min="1" max="1" width="4.85546875" style="5" customWidth="1"/>
    <col min="2" max="2" width="17.7109375" style="5" customWidth="1"/>
    <col min="3" max="3" width="28.5703125" style="1" customWidth="1"/>
    <col min="4" max="4" width="9.85546875" style="5" customWidth="1"/>
    <col min="5" max="5" width="21.85546875" style="5" customWidth="1"/>
    <col min="6" max="6" width="10.140625" style="5" customWidth="1"/>
    <col min="7" max="7" width="11.28515625" style="1" customWidth="1"/>
    <col min="8" max="8" width="9.5703125" style="1" bestFit="1" customWidth="1"/>
    <col min="9" max="9" width="11.28515625" style="32" bestFit="1" customWidth="1"/>
    <col min="10" max="10" width="9.5703125" style="32" bestFit="1" customWidth="1"/>
    <col min="11" max="11" width="11.28515625" style="32" bestFit="1" customWidth="1"/>
    <col min="12" max="12" width="9.5703125" style="32" bestFit="1" customWidth="1"/>
    <col min="13" max="13" width="11.28515625" style="33" bestFit="1" customWidth="1"/>
    <col min="14" max="14" width="9.5703125" style="33" bestFit="1" customWidth="1"/>
    <col min="15" max="15" width="11.28515625" style="33" bestFit="1" customWidth="1"/>
    <col min="16" max="16" width="9.5703125" style="33" bestFit="1" customWidth="1"/>
    <col min="17" max="17" width="11.28515625" style="33" bestFit="1" customWidth="1"/>
    <col min="18" max="18" width="9.5703125" style="33" bestFit="1" customWidth="1"/>
    <col min="19" max="19" width="11.28515625" style="33" bestFit="1" customWidth="1"/>
    <col min="20" max="20" width="9.140625" style="1" customWidth="1"/>
    <col min="21" max="16384" width="9.140625" style="1"/>
  </cols>
  <sheetData>
    <row r="2" spans="1:19" ht="37.5" customHeight="1">
      <c r="A2" s="50" t="s">
        <v>49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5" customHeight="1">
      <c r="G3" s="20" t="s">
        <v>36</v>
      </c>
      <c r="H3" s="49">
        <v>110060</v>
      </c>
      <c r="I3" s="49"/>
      <c r="J3" s="44">
        <v>110135</v>
      </c>
      <c r="K3" s="45"/>
      <c r="L3" s="44">
        <v>110014</v>
      </c>
      <c r="M3" s="45"/>
      <c r="N3" s="44">
        <v>110149</v>
      </c>
      <c r="O3" s="45"/>
      <c r="P3" s="44">
        <v>110035</v>
      </c>
      <c r="Q3" s="45"/>
      <c r="R3" s="44">
        <v>110027</v>
      </c>
      <c r="S3" s="45"/>
    </row>
    <row r="4" spans="1:19" s="25" customFormat="1" ht="39.75" customHeight="1">
      <c r="A4" s="21"/>
      <c r="B4" s="21"/>
      <c r="C4" s="21"/>
      <c r="D4" s="21"/>
      <c r="E4" s="22" t="s">
        <v>47</v>
      </c>
      <c r="F4" s="23">
        <v>6205</v>
      </c>
      <c r="G4" s="24" t="s">
        <v>37</v>
      </c>
      <c r="H4" s="46" t="s">
        <v>34</v>
      </c>
      <c r="I4" s="46"/>
      <c r="J4" s="47" t="s">
        <v>29</v>
      </c>
      <c r="K4" s="48"/>
      <c r="L4" s="47" t="s">
        <v>30</v>
      </c>
      <c r="M4" s="48"/>
      <c r="N4" s="47" t="s">
        <v>35</v>
      </c>
      <c r="O4" s="48"/>
      <c r="P4" s="47" t="s">
        <v>31</v>
      </c>
      <c r="Q4" s="48"/>
      <c r="R4" s="47" t="s">
        <v>32</v>
      </c>
      <c r="S4" s="48"/>
    </row>
    <row r="5" spans="1:19" s="5" customFormat="1" ht="18.75">
      <c r="A5" s="41" t="s">
        <v>45</v>
      </c>
      <c r="B5" s="41"/>
      <c r="C5" s="41"/>
      <c r="D5" s="41"/>
      <c r="E5" s="41"/>
      <c r="F5" s="42"/>
      <c r="G5" s="27" t="s">
        <v>33</v>
      </c>
      <c r="H5" s="49">
        <v>1.7</v>
      </c>
      <c r="I5" s="49"/>
      <c r="J5" s="44">
        <v>1.7</v>
      </c>
      <c r="K5" s="45"/>
      <c r="L5" s="44">
        <v>1.8</v>
      </c>
      <c r="M5" s="45"/>
      <c r="N5" s="44">
        <v>1.8</v>
      </c>
      <c r="O5" s="45"/>
      <c r="P5" s="44">
        <v>2.1</v>
      </c>
      <c r="Q5" s="45"/>
      <c r="R5" s="44">
        <v>2.4</v>
      </c>
      <c r="S5" s="45"/>
    </row>
    <row r="6" spans="1:19" s="5" customFormat="1" ht="38.25">
      <c r="A6" s="4" t="s">
        <v>0</v>
      </c>
      <c r="B6" s="28" t="s">
        <v>1</v>
      </c>
      <c r="C6" s="29" t="s">
        <v>38</v>
      </c>
      <c r="D6" s="4" t="s">
        <v>2</v>
      </c>
      <c r="E6" s="29" t="s">
        <v>3</v>
      </c>
      <c r="F6" s="29" t="s">
        <v>39</v>
      </c>
      <c r="G6" s="4" t="s">
        <v>24</v>
      </c>
      <c r="H6" s="4" t="s">
        <v>4</v>
      </c>
      <c r="I6" s="4" t="s">
        <v>40</v>
      </c>
      <c r="J6" s="4" t="s">
        <v>4</v>
      </c>
      <c r="K6" s="4" t="s">
        <v>40</v>
      </c>
      <c r="L6" s="4" t="s">
        <v>4</v>
      </c>
      <c r="M6" s="4" t="s">
        <v>40</v>
      </c>
      <c r="N6" s="4" t="s">
        <v>4</v>
      </c>
      <c r="O6" s="4" t="s">
        <v>40</v>
      </c>
      <c r="P6" s="4" t="s">
        <v>4</v>
      </c>
      <c r="Q6" s="4" t="s">
        <v>40</v>
      </c>
      <c r="R6" s="4" t="s">
        <v>4</v>
      </c>
      <c r="S6" s="4" t="s">
        <v>40</v>
      </c>
    </row>
    <row r="7" spans="1:19" s="5" customFormat="1" ht="29.25" customHeight="1">
      <c r="A7" s="2">
        <v>1</v>
      </c>
      <c r="B7" s="3" t="s">
        <v>41</v>
      </c>
      <c r="C7" s="13" t="s">
        <v>42</v>
      </c>
      <c r="D7" s="14" t="s">
        <v>5</v>
      </c>
      <c r="E7" s="15" t="s">
        <v>6</v>
      </c>
      <c r="F7" s="12">
        <v>1</v>
      </c>
      <c r="G7" s="30">
        <v>20</v>
      </c>
      <c r="H7" s="31">
        <f>ROUND(($F$4+($F$4*$G7%*H$5-$F$4*$G7%))*$F7,2)</f>
        <v>7073.7</v>
      </c>
      <c r="I7" s="16">
        <f>ROUND(($F$4*$F7*$G7%*H$5-$F$4*$F7*$G7%)+$F$4*$F7*$G7%,2)</f>
        <v>2109.6999999999998</v>
      </c>
      <c r="J7" s="31">
        <f>ROUND(($F$4+($F$4*$G7%*J$5-$F$4*$G7%))*$F7,2)</f>
        <v>7073.7</v>
      </c>
      <c r="K7" s="16">
        <f>ROUND(($F$4*$F7*$G7%*J$5-$F$4*$F7*$G7%)+$F$4*$F7*$G7%,2)</f>
        <v>2109.6999999999998</v>
      </c>
      <c r="L7" s="31">
        <f>ROUND(($F$4+($F$4*$G7%*L$5-$F$4*$G7%))*$F7,2)</f>
        <v>7197.8</v>
      </c>
      <c r="M7" s="16">
        <f>ROUND(($F$4*$F7*$G7%*L$5-$F$4*$F7*$G7%)+$F$4*$F7*$G7%,2)</f>
        <v>2233.8000000000002</v>
      </c>
      <c r="N7" s="31">
        <f>ROUND(($F$4+($F$4*$G7%*N$5-$F$4*$G7%))*$F7,2)</f>
        <v>7197.8</v>
      </c>
      <c r="O7" s="16">
        <f>ROUND(($F$4*$F7*$G7%*N$5-$F$4*$F7*$G7%)+$F$4*$F7*$G7%,2)</f>
        <v>2233.8000000000002</v>
      </c>
      <c r="P7" s="31">
        <f>ROUND(($F$4+($F$4*$G7%*P$5-$F$4*$G7%))*$F7,2)</f>
        <v>7570.1</v>
      </c>
      <c r="Q7" s="16">
        <f>ROUND(($F$4*$F7*$G7%*P$5-$F$4*$F7*$G7%)+$F$4*$F7*$G7%,2)</f>
        <v>2606.1</v>
      </c>
      <c r="R7" s="31">
        <f>ROUND(($F$4+($F$4*$G7%*R$5-$F$4*$G7%))*$F7,2)</f>
        <v>7942.4</v>
      </c>
      <c r="S7" s="16">
        <f>ROUND(($F$4*$F7*$G7%*R$5-$F$4*$F7*$G7%)+$F$4*$F7*$G7%,2)</f>
        <v>2978.4</v>
      </c>
    </row>
    <row r="8" spans="1:19" s="10" customFormat="1" ht="29.25" customHeight="1">
      <c r="A8" s="2">
        <v>2</v>
      </c>
      <c r="B8" s="3" t="s">
        <v>43</v>
      </c>
      <c r="C8" s="6" t="s">
        <v>44</v>
      </c>
      <c r="D8" s="14" t="s">
        <v>5</v>
      </c>
      <c r="E8" s="15" t="s">
        <v>6</v>
      </c>
      <c r="F8" s="19">
        <v>1</v>
      </c>
      <c r="G8" s="11">
        <v>20</v>
      </c>
      <c r="H8" s="31">
        <f t="shared" ref="H8:R15" si="0">ROUND(($F$4+($F$4*$G8%*H$5-$F$4*$G8%))*$F8,2)</f>
        <v>7073.7</v>
      </c>
      <c r="I8" s="16">
        <f t="shared" ref="I8:K15" si="1">ROUND(($F$4*$F8*$G8%*H$5-$F$4*$F8*$G8%)+$F$4*$F8*$G8%,2)</f>
        <v>2109.6999999999998</v>
      </c>
      <c r="J8" s="31">
        <f t="shared" si="0"/>
        <v>7073.7</v>
      </c>
      <c r="K8" s="16">
        <f t="shared" si="1"/>
        <v>2109.6999999999998</v>
      </c>
      <c r="L8" s="31">
        <f t="shared" si="0"/>
        <v>7197.8</v>
      </c>
      <c r="M8" s="16">
        <f t="shared" ref="M8:M15" si="2">ROUND(($F$4*$F8*$G8%*L$5-$F$4*$F8*$G8%)+$F$4*$F8*$G8%,2)</f>
        <v>2233.8000000000002</v>
      </c>
      <c r="N8" s="31">
        <f t="shared" si="0"/>
        <v>7197.8</v>
      </c>
      <c r="O8" s="16">
        <f t="shared" ref="O8:O15" si="3">ROUND(($F$4*$F8*$G8%*N$5-$F$4*$F8*$G8%)+$F$4*$F8*$G8%,2)</f>
        <v>2233.8000000000002</v>
      </c>
      <c r="P8" s="31">
        <f t="shared" si="0"/>
        <v>7570.1</v>
      </c>
      <c r="Q8" s="16">
        <f t="shared" ref="Q8:Q15" si="4">ROUND(($F$4*$F8*$G8%*P$5-$F$4*$F8*$G8%)+$F$4*$F8*$G8%,2)</f>
        <v>2606.1</v>
      </c>
      <c r="R8" s="31">
        <f t="shared" si="0"/>
        <v>7942.4</v>
      </c>
      <c r="S8" s="16">
        <f t="shared" ref="S8:S15" si="5">ROUND(($F$4*$F8*$G8%*R$5-$F$4*$F8*$G8%)+$F$4*$F8*$G8%,2)</f>
        <v>2978.4</v>
      </c>
    </row>
    <row r="9" spans="1:19" s="10" customFormat="1" ht="29.25" customHeight="1">
      <c r="A9" s="2">
        <v>3</v>
      </c>
      <c r="B9" s="4" t="s">
        <v>20</v>
      </c>
      <c r="C9" s="6" t="s">
        <v>21</v>
      </c>
      <c r="D9" s="7" t="s">
        <v>11</v>
      </c>
      <c r="E9" s="8" t="s">
        <v>6</v>
      </c>
      <c r="F9" s="2">
        <v>1.05</v>
      </c>
      <c r="G9" s="11">
        <v>20</v>
      </c>
      <c r="H9" s="31">
        <f t="shared" si="0"/>
        <v>7427.39</v>
      </c>
      <c r="I9" s="16">
        <f t="shared" si="1"/>
        <v>2215.19</v>
      </c>
      <c r="J9" s="31">
        <f t="shared" si="0"/>
        <v>7427.39</v>
      </c>
      <c r="K9" s="16">
        <f t="shared" si="1"/>
        <v>2215.19</v>
      </c>
      <c r="L9" s="31">
        <f t="shared" si="0"/>
        <v>7557.69</v>
      </c>
      <c r="M9" s="16">
        <f t="shared" si="2"/>
        <v>2345.4899999999998</v>
      </c>
      <c r="N9" s="31">
        <f t="shared" si="0"/>
        <v>7557.69</v>
      </c>
      <c r="O9" s="16">
        <f t="shared" si="3"/>
        <v>2345.4899999999998</v>
      </c>
      <c r="P9" s="31">
        <f t="shared" si="0"/>
        <v>7948.61</v>
      </c>
      <c r="Q9" s="16">
        <f t="shared" si="4"/>
        <v>2736.41</v>
      </c>
      <c r="R9" s="31">
        <f t="shared" si="0"/>
        <v>8339.52</v>
      </c>
      <c r="S9" s="16">
        <f t="shared" si="5"/>
        <v>3127.32</v>
      </c>
    </row>
    <row r="10" spans="1:19" s="10" customFormat="1" ht="29.25" customHeight="1">
      <c r="A10" s="2">
        <v>4</v>
      </c>
      <c r="B10" s="3" t="s">
        <v>7</v>
      </c>
      <c r="C10" s="6" t="s">
        <v>22</v>
      </c>
      <c r="D10" s="7" t="s">
        <v>5</v>
      </c>
      <c r="E10" s="8" t="s">
        <v>6</v>
      </c>
      <c r="F10" s="2">
        <v>1.08</v>
      </c>
      <c r="G10" s="11">
        <v>20</v>
      </c>
      <c r="H10" s="31">
        <f t="shared" si="0"/>
        <v>7639.6</v>
      </c>
      <c r="I10" s="16">
        <f t="shared" si="1"/>
        <v>2278.48</v>
      </c>
      <c r="J10" s="31">
        <f t="shared" si="0"/>
        <v>7639.6</v>
      </c>
      <c r="K10" s="16">
        <f t="shared" si="1"/>
        <v>2278.48</v>
      </c>
      <c r="L10" s="31">
        <f t="shared" si="0"/>
        <v>7773.62</v>
      </c>
      <c r="M10" s="16">
        <f t="shared" si="2"/>
        <v>2412.5</v>
      </c>
      <c r="N10" s="31">
        <f t="shared" si="0"/>
        <v>7773.62</v>
      </c>
      <c r="O10" s="16">
        <f t="shared" si="3"/>
        <v>2412.5</v>
      </c>
      <c r="P10" s="31">
        <f t="shared" si="0"/>
        <v>8175.71</v>
      </c>
      <c r="Q10" s="16">
        <f t="shared" si="4"/>
        <v>2814.59</v>
      </c>
      <c r="R10" s="31">
        <f t="shared" si="0"/>
        <v>8577.7900000000009</v>
      </c>
      <c r="S10" s="16">
        <f t="shared" si="5"/>
        <v>3216.67</v>
      </c>
    </row>
    <row r="11" spans="1:19" s="10" customFormat="1" ht="29.25" customHeight="1">
      <c r="A11" s="2">
        <v>5</v>
      </c>
      <c r="B11" s="4" t="s">
        <v>15</v>
      </c>
      <c r="C11" s="6" t="s">
        <v>16</v>
      </c>
      <c r="D11" s="7" t="s">
        <v>11</v>
      </c>
      <c r="E11" s="8" t="s">
        <v>12</v>
      </c>
      <c r="F11" s="2">
        <v>2.76</v>
      </c>
      <c r="G11" s="11">
        <v>20</v>
      </c>
      <c r="H11" s="31">
        <f t="shared" si="0"/>
        <v>19523.41</v>
      </c>
      <c r="I11" s="16">
        <f t="shared" si="1"/>
        <v>5822.77</v>
      </c>
      <c r="J11" s="31">
        <f t="shared" si="0"/>
        <v>19523.41</v>
      </c>
      <c r="K11" s="16">
        <f t="shared" si="1"/>
        <v>5822.77</v>
      </c>
      <c r="L11" s="31">
        <f t="shared" si="0"/>
        <v>19865.93</v>
      </c>
      <c r="M11" s="16">
        <f t="shared" si="2"/>
        <v>6165.29</v>
      </c>
      <c r="N11" s="31">
        <f t="shared" si="0"/>
        <v>19865.93</v>
      </c>
      <c r="O11" s="16">
        <f t="shared" si="3"/>
        <v>6165.29</v>
      </c>
      <c r="P11" s="31">
        <f t="shared" si="0"/>
        <v>20893.48</v>
      </c>
      <c r="Q11" s="16">
        <f t="shared" si="4"/>
        <v>7192.84</v>
      </c>
      <c r="R11" s="31">
        <f t="shared" si="0"/>
        <v>21921.02</v>
      </c>
      <c r="S11" s="16">
        <f t="shared" si="5"/>
        <v>8220.3799999999992</v>
      </c>
    </row>
    <row r="12" spans="1:19" s="10" customFormat="1" ht="29.25" customHeight="1">
      <c r="A12" s="2">
        <v>6</v>
      </c>
      <c r="B12" s="4" t="s">
        <v>25</v>
      </c>
      <c r="C12" s="6" t="s">
        <v>26</v>
      </c>
      <c r="D12" s="7" t="s">
        <v>11</v>
      </c>
      <c r="E12" s="8" t="s">
        <v>12</v>
      </c>
      <c r="F12" s="2">
        <v>2.88</v>
      </c>
      <c r="G12" s="11">
        <v>20</v>
      </c>
      <c r="H12" s="31">
        <f t="shared" si="0"/>
        <v>20372.259999999998</v>
      </c>
      <c r="I12" s="16">
        <f t="shared" si="1"/>
        <v>6075.94</v>
      </c>
      <c r="J12" s="31">
        <f t="shared" si="0"/>
        <v>20372.259999999998</v>
      </c>
      <c r="K12" s="16">
        <f t="shared" si="1"/>
        <v>6075.94</v>
      </c>
      <c r="L12" s="31">
        <f t="shared" si="0"/>
        <v>20729.66</v>
      </c>
      <c r="M12" s="16">
        <f t="shared" si="2"/>
        <v>6433.34</v>
      </c>
      <c r="N12" s="31">
        <f t="shared" si="0"/>
        <v>20729.66</v>
      </c>
      <c r="O12" s="16">
        <f t="shared" si="3"/>
        <v>6433.34</v>
      </c>
      <c r="P12" s="31">
        <f t="shared" si="0"/>
        <v>21801.89</v>
      </c>
      <c r="Q12" s="16">
        <f t="shared" si="4"/>
        <v>7505.57</v>
      </c>
      <c r="R12" s="31">
        <f t="shared" si="0"/>
        <v>22874.11</v>
      </c>
      <c r="S12" s="16">
        <f t="shared" si="5"/>
        <v>8577.7900000000009</v>
      </c>
    </row>
    <row r="13" spans="1:19" s="10" customFormat="1" ht="29.25" customHeight="1">
      <c r="A13" s="2">
        <v>7</v>
      </c>
      <c r="B13" s="4" t="s">
        <v>9</v>
      </c>
      <c r="C13" s="6" t="s">
        <v>10</v>
      </c>
      <c r="D13" s="7" t="s">
        <v>11</v>
      </c>
      <c r="E13" s="8" t="s">
        <v>12</v>
      </c>
      <c r="F13" s="2">
        <v>3.01</v>
      </c>
      <c r="G13" s="11">
        <v>20</v>
      </c>
      <c r="H13" s="31">
        <f t="shared" si="0"/>
        <v>21291.84</v>
      </c>
      <c r="I13" s="16">
        <f t="shared" si="1"/>
        <v>6350.2</v>
      </c>
      <c r="J13" s="31">
        <f t="shared" si="0"/>
        <v>21291.84</v>
      </c>
      <c r="K13" s="16">
        <f t="shared" si="1"/>
        <v>6350.2</v>
      </c>
      <c r="L13" s="31">
        <f t="shared" si="0"/>
        <v>21665.38</v>
      </c>
      <c r="M13" s="16">
        <f t="shared" si="2"/>
        <v>6723.74</v>
      </c>
      <c r="N13" s="31">
        <f t="shared" si="0"/>
        <v>21665.38</v>
      </c>
      <c r="O13" s="16">
        <f t="shared" si="3"/>
        <v>6723.74</v>
      </c>
      <c r="P13" s="31">
        <f t="shared" si="0"/>
        <v>22786</v>
      </c>
      <c r="Q13" s="16">
        <f t="shared" si="4"/>
        <v>7844.36</v>
      </c>
      <c r="R13" s="31">
        <f t="shared" si="0"/>
        <v>23906.62</v>
      </c>
      <c r="S13" s="16">
        <f t="shared" si="5"/>
        <v>8964.98</v>
      </c>
    </row>
    <row r="14" spans="1:19" s="10" customFormat="1" ht="29.25" customHeight="1">
      <c r="A14" s="2">
        <v>8</v>
      </c>
      <c r="B14" s="4" t="s">
        <v>17</v>
      </c>
      <c r="C14" s="6" t="s">
        <v>18</v>
      </c>
      <c r="D14" s="7" t="s">
        <v>19</v>
      </c>
      <c r="E14" s="8" t="s">
        <v>12</v>
      </c>
      <c r="F14" s="2">
        <v>5.23</v>
      </c>
      <c r="G14" s="11">
        <v>15</v>
      </c>
      <c r="H14" s="31">
        <f t="shared" si="0"/>
        <v>35859.629999999997</v>
      </c>
      <c r="I14" s="16">
        <f t="shared" si="1"/>
        <v>8275.2999999999993</v>
      </c>
      <c r="J14" s="31">
        <f t="shared" si="0"/>
        <v>35859.629999999997</v>
      </c>
      <c r="K14" s="16">
        <f t="shared" si="1"/>
        <v>8275.2999999999993</v>
      </c>
      <c r="L14" s="31">
        <f t="shared" si="0"/>
        <v>36346.410000000003</v>
      </c>
      <c r="M14" s="16">
        <f>ROUND(($F$4*$F14*$G14%*L$5-$F$4*$F14*$G14%)+$F$4*$F14*$G14%,2)</f>
        <v>8762.08</v>
      </c>
      <c r="N14" s="31">
        <f t="shared" si="0"/>
        <v>36346.410000000003</v>
      </c>
      <c r="O14" s="16">
        <f t="shared" si="3"/>
        <v>8762.08</v>
      </c>
      <c r="P14" s="31">
        <f>ROUND(($F$4+($F$4*$G14%*P$5-$F$4*$G14%))*$F14,2)</f>
        <v>37806.75</v>
      </c>
      <c r="Q14" s="16">
        <f t="shared" si="4"/>
        <v>10222.43</v>
      </c>
      <c r="R14" s="31">
        <f t="shared" si="0"/>
        <v>39267.1</v>
      </c>
      <c r="S14" s="16">
        <f t="shared" si="5"/>
        <v>11682.77</v>
      </c>
    </row>
    <row r="15" spans="1:19" s="10" customFormat="1" ht="29.25" customHeight="1">
      <c r="A15" s="2">
        <v>9</v>
      </c>
      <c r="B15" s="4" t="s">
        <v>13</v>
      </c>
      <c r="C15" s="6" t="s">
        <v>14</v>
      </c>
      <c r="D15" s="7" t="s">
        <v>19</v>
      </c>
      <c r="E15" s="8" t="s">
        <v>12</v>
      </c>
      <c r="F15" s="2">
        <v>5.73</v>
      </c>
      <c r="G15" s="11">
        <v>15</v>
      </c>
      <c r="H15" s="31">
        <f t="shared" si="0"/>
        <v>39287.89</v>
      </c>
      <c r="I15" s="16">
        <f t="shared" si="1"/>
        <v>9066.44</v>
      </c>
      <c r="J15" s="31">
        <f t="shared" si="0"/>
        <v>39287.89</v>
      </c>
      <c r="K15" s="16">
        <f t="shared" si="1"/>
        <v>9066.44</v>
      </c>
      <c r="L15" s="31">
        <f t="shared" si="0"/>
        <v>39821.21</v>
      </c>
      <c r="M15" s="16">
        <f t="shared" si="2"/>
        <v>9599.76</v>
      </c>
      <c r="N15" s="31">
        <f t="shared" si="0"/>
        <v>39821.21</v>
      </c>
      <c r="O15" s="16">
        <f t="shared" si="3"/>
        <v>9599.76</v>
      </c>
      <c r="P15" s="31">
        <f t="shared" si="0"/>
        <v>41421.17</v>
      </c>
      <c r="Q15" s="16">
        <f t="shared" si="4"/>
        <v>11199.71</v>
      </c>
      <c r="R15" s="31">
        <f t="shared" si="0"/>
        <v>43021.13</v>
      </c>
      <c r="S15" s="16">
        <f t="shared" si="5"/>
        <v>12799.67</v>
      </c>
    </row>
    <row r="16" spans="1:19" s="10" customFormat="1" ht="9.75" customHeight="1">
      <c r="A16" s="26"/>
      <c r="B16" s="21"/>
      <c r="C16" s="37"/>
      <c r="D16" s="38"/>
      <c r="E16" s="39"/>
      <c r="F16" s="40"/>
      <c r="G16" s="18"/>
      <c r="H16" s="36"/>
      <c r="I16" s="17"/>
      <c r="J16" s="36"/>
      <c r="K16" s="17"/>
      <c r="L16" s="36"/>
      <c r="M16" s="17"/>
      <c r="N16" s="36"/>
      <c r="O16" s="17"/>
      <c r="P16" s="36"/>
      <c r="Q16" s="17"/>
      <c r="R16" s="36"/>
      <c r="S16" s="17"/>
    </row>
    <row r="17" spans="1:19" ht="22.5" customHeight="1">
      <c r="A17" s="43" t="s">
        <v>46</v>
      </c>
      <c r="B17" s="43"/>
      <c r="C17" s="43"/>
      <c r="D17" s="43"/>
      <c r="E17" s="43"/>
      <c r="F17" s="43"/>
    </row>
    <row r="18" spans="1:19" ht="35.25" customHeight="1">
      <c r="E18" s="22" t="s">
        <v>48</v>
      </c>
      <c r="F18" s="34">
        <v>3091</v>
      </c>
    </row>
    <row r="19" spans="1:19" s="10" customFormat="1" ht="38.25">
      <c r="A19" s="2">
        <v>10</v>
      </c>
      <c r="B19" s="3" t="s">
        <v>8</v>
      </c>
      <c r="C19" s="6" t="s">
        <v>23</v>
      </c>
      <c r="D19" s="8" t="s">
        <v>28</v>
      </c>
      <c r="E19" s="8" t="s">
        <v>27</v>
      </c>
      <c r="F19" s="2">
        <v>1</v>
      </c>
      <c r="G19" s="11">
        <v>4.2</v>
      </c>
      <c r="H19" s="35">
        <f>ROUND(($F$18+($F$18*$G19%*H$5-$F$18*$G19%))*$F19,2)</f>
        <v>3181.88</v>
      </c>
      <c r="I19" s="9">
        <f>ROUND(($F$18*$F19*$G19%*H$5-$F$18*$F19*$G19%)+$F$18*$F19*$G19%,2)</f>
        <v>220.7</v>
      </c>
      <c r="J19" s="35">
        <f>ROUND(($F$18+($F$18*$G19%*J$5-$F$18*$G19%))*$F19,2)</f>
        <v>3181.88</v>
      </c>
      <c r="K19" s="9">
        <f>ROUND(($F$18*$F19*$G19%*J$5-$F$18*$F19*$G19%)+$F$18*$F19*$G19%,2)</f>
        <v>220.7</v>
      </c>
      <c r="L19" s="35">
        <f>ROUND(($F$18+($F$18*$G19%*L$5-$F$18*$G19%))*$F19,2)</f>
        <v>3194.86</v>
      </c>
      <c r="M19" s="9">
        <f>ROUND(($F$18*$F19*$G19%*L$5-$F$18*$F19*$G19%)+$F$18*$F19*$G19%,2)</f>
        <v>233.68</v>
      </c>
      <c r="N19" s="35">
        <f>ROUND(($F$18+($F$18*$G19%*N$5-$F$18*$G19%))*$F19,2)</f>
        <v>3194.86</v>
      </c>
      <c r="O19" s="9">
        <f>ROUND(($F$18*$F19*$G19%*N$5-$F$18*$F19*$G19%)+$F$18*$F19*$G19%,2)</f>
        <v>233.68</v>
      </c>
      <c r="P19" s="35">
        <f>ROUND(($F$18+($F$18*$G19%*P$5-$F$18*$G19%))*$F19,2)</f>
        <v>3233.8</v>
      </c>
      <c r="Q19" s="9">
        <f>ROUND(($F$18*$F19*$G19%*P$5-$F$18*$F19*$G19%)+$F$18*$F19*$G19%,2)</f>
        <v>272.63</v>
      </c>
      <c r="R19" s="35">
        <f>ROUND(($F$18+($F$18*$G19%*R$5-$F$18*$G19%))*$F19,2)</f>
        <v>3272.75</v>
      </c>
      <c r="S19" s="9">
        <f>ROUND(($F$18*$F19*$G19%*R$5-$F$18*$F19*$G19%)+$F$18*$F19*$G19%,2)</f>
        <v>311.57</v>
      </c>
    </row>
  </sheetData>
  <sheetProtection formatCells="0" formatRows="0" insertRows="0" insertHyperlinks="0" deleteRows="0" sort="0" autoFilter="0" pivotTables="0"/>
  <mergeCells count="21">
    <mergeCell ref="A2:S2"/>
    <mergeCell ref="H3:I3"/>
    <mergeCell ref="J3:K3"/>
    <mergeCell ref="L3:M3"/>
    <mergeCell ref="N3:O3"/>
    <mergeCell ref="P3:Q3"/>
    <mergeCell ref="R3:S3"/>
    <mergeCell ref="A5:F5"/>
    <mergeCell ref="A17:F17"/>
    <mergeCell ref="R5:S5"/>
    <mergeCell ref="H4:I4"/>
    <mergeCell ref="J4:K4"/>
    <mergeCell ref="L4:M4"/>
    <mergeCell ref="N4:O4"/>
    <mergeCell ref="P4:Q4"/>
    <mergeCell ref="R4:S4"/>
    <mergeCell ref="H5:I5"/>
    <mergeCell ref="J5:K5"/>
    <mergeCell ref="L5:M5"/>
    <mergeCell ref="N5:O5"/>
    <mergeCell ref="P5:Q5"/>
  </mergeCells>
  <printOptions horizontalCentered="1"/>
  <pageMargins left="0" right="0" top="0.55118110236220474" bottom="0.55118110236220474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9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3" sqref="A3"/>
    </sheetView>
  </sheetViews>
  <sheetFormatPr defaultRowHeight="14.25"/>
  <cols>
    <col min="1" max="1" width="4.85546875" style="5" customWidth="1"/>
    <col min="2" max="2" width="17.7109375" style="5" customWidth="1"/>
    <col min="3" max="3" width="28.5703125" style="1" customWidth="1"/>
    <col min="4" max="4" width="9.85546875" style="5" customWidth="1"/>
    <col min="5" max="5" width="21.85546875" style="5" customWidth="1"/>
    <col min="6" max="6" width="10.140625" style="5" customWidth="1"/>
    <col min="7" max="7" width="11.28515625" style="1" customWidth="1"/>
    <col min="8" max="8" width="9.5703125" style="1" bestFit="1" customWidth="1"/>
    <col min="9" max="9" width="11.28515625" style="32" bestFit="1" customWidth="1"/>
    <col min="10" max="11" width="11.28515625" style="32" customWidth="1"/>
    <col min="12" max="12" width="9.5703125" style="32" bestFit="1" customWidth="1"/>
    <col min="13" max="13" width="11.28515625" style="32" bestFit="1" customWidth="1"/>
    <col min="14" max="14" width="9.5703125" style="32" bestFit="1" customWidth="1"/>
    <col min="15" max="15" width="11.28515625" style="33" bestFit="1" customWidth="1"/>
    <col min="16" max="16" width="9.5703125" style="33" bestFit="1" customWidth="1"/>
    <col min="17" max="17" width="11.28515625" style="33" bestFit="1" customWidth="1"/>
    <col min="18" max="18" width="9.5703125" style="33" bestFit="1" customWidth="1"/>
    <col min="19" max="19" width="11.28515625" style="33" bestFit="1" customWidth="1"/>
    <col min="20" max="20" width="9.5703125" style="33" bestFit="1" customWidth="1"/>
    <col min="21" max="21" width="11.28515625" style="33" bestFit="1" customWidth="1"/>
    <col min="22" max="22" width="9.140625" style="1" customWidth="1"/>
    <col min="23" max="16384" width="9.140625" style="1"/>
  </cols>
  <sheetData>
    <row r="2" spans="1:21" ht="37.5" customHeight="1">
      <c r="A2" s="50" t="s">
        <v>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5" customHeight="1">
      <c r="G3" s="20" t="s">
        <v>36</v>
      </c>
      <c r="H3" s="49">
        <v>110060</v>
      </c>
      <c r="I3" s="49"/>
      <c r="J3" s="49">
        <v>110013</v>
      </c>
      <c r="K3" s="49"/>
      <c r="L3" s="44">
        <v>110135</v>
      </c>
      <c r="M3" s="45"/>
      <c r="N3" s="44">
        <v>110014</v>
      </c>
      <c r="O3" s="45"/>
      <c r="P3" s="44">
        <v>110149</v>
      </c>
      <c r="Q3" s="45"/>
      <c r="R3" s="44">
        <v>110035</v>
      </c>
      <c r="S3" s="45"/>
      <c r="T3" s="44">
        <v>110027</v>
      </c>
      <c r="U3" s="45"/>
    </row>
    <row r="4" spans="1:21" s="25" customFormat="1" ht="39.75" customHeight="1">
      <c r="A4" s="21"/>
      <c r="B4" s="21"/>
      <c r="C4" s="21"/>
      <c r="D4" s="21"/>
      <c r="E4" s="22" t="s">
        <v>47</v>
      </c>
      <c r="F4" s="23">
        <v>6205</v>
      </c>
      <c r="G4" s="24" t="s">
        <v>37</v>
      </c>
      <c r="H4" s="46" t="s">
        <v>34</v>
      </c>
      <c r="I4" s="46"/>
      <c r="J4" s="46" t="s">
        <v>50</v>
      </c>
      <c r="K4" s="46"/>
      <c r="L4" s="47" t="s">
        <v>29</v>
      </c>
      <c r="M4" s="48"/>
      <c r="N4" s="47" t="s">
        <v>30</v>
      </c>
      <c r="O4" s="48"/>
      <c r="P4" s="47" t="s">
        <v>35</v>
      </c>
      <c r="Q4" s="48"/>
      <c r="R4" s="47" t="s">
        <v>31</v>
      </c>
      <c r="S4" s="48"/>
      <c r="T4" s="47" t="s">
        <v>32</v>
      </c>
      <c r="U4" s="48"/>
    </row>
    <row r="5" spans="1:21" s="5" customFormat="1" ht="18.75">
      <c r="A5" s="41" t="s">
        <v>45</v>
      </c>
      <c r="B5" s="41"/>
      <c r="C5" s="41"/>
      <c r="D5" s="41"/>
      <c r="E5" s="41"/>
      <c r="F5" s="42"/>
      <c r="G5" s="27" t="s">
        <v>33</v>
      </c>
      <c r="H5" s="49">
        <v>1.7</v>
      </c>
      <c r="I5" s="49"/>
      <c r="J5" s="49">
        <v>1.7</v>
      </c>
      <c r="K5" s="49"/>
      <c r="L5" s="44">
        <v>1.7</v>
      </c>
      <c r="M5" s="45"/>
      <c r="N5" s="44">
        <v>1.8</v>
      </c>
      <c r="O5" s="45"/>
      <c r="P5" s="44">
        <v>1.8</v>
      </c>
      <c r="Q5" s="45"/>
      <c r="R5" s="44">
        <v>2.1</v>
      </c>
      <c r="S5" s="45"/>
      <c r="T5" s="44">
        <v>2.4</v>
      </c>
      <c r="U5" s="45"/>
    </row>
    <row r="6" spans="1:21" s="5" customFormat="1" ht="38.25">
      <c r="A6" s="4" t="s">
        <v>0</v>
      </c>
      <c r="B6" s="28" t="s">
        <v>1</v>
      </c>
      <c r="C6" s="29" t="s">
        <v>38</v>
      </c>
      <c r="D6" s="4" t="s">
        <v>2</v>
      </c>
      <c r="E6" s="29" t="s">
        <v>3</v>
      </c>
      <c r="F6" s="29" t="s">
        <v>39</v>
      </c>
      <c r="G6" s="4" t="s">
        <v>24</v>
      </c>
      <c r="H6" s="4" t="s">
        <v>4</v>
      </c>
      <c r="I6" s="4" t="s">
        <v>40</v>
      </c>
      <c r="J6" s="4" t="s">
        <v>4</v>
      </c>
      <c r="K6" s="4" t="s">
        <v>40</v>
      </c>
      <c r="L6" s="4" t="s">
        <v>4</v>
      </c>
      <c r="M6" s="4" t="s">
        <v>40</v>
      </c>
      <c r="N6" s="4" t="s">
        <v>4</v>
      </c>
      <c r="O6" s="4" t="s">
        <v>40</v>
      </c>
      <c r="P6" s="4" t="s">
        <v>4</v>
      </c>
      <c r="Q6" s="4" t="s">
        <v>40</v>
      </c>
      <c r="R6" s="4" t="s">
        <v>4</v>
      </c>
      <c r="S6" s="4" t="s">
        <v>40</v>
      </c>
      <c r="T6" s="4" t="s">
        <v>4</v>
      </c>
      <c r="U6" s="4" t="s">
        <v>40</v>
      </c>
    </row>
    <row r="7" spans="1:21" s="5" customFormat="1" ht="29.25" customHeight="1">
      <c r="A7" s="2">
        <v>1</v>
      </c>
      <c r="B7" s="3" t="s">
        <v>41</v>
      </c>
      <c r="C7" s="13" t="s">
        <v>42</v>
      </c>
      <c r="D7" s="14" t="s">
        <v>5</v>
      </c>
      <c r="E7" s="15" t="s">
        <v>6</v>
      </c>
      <c r="F7" s="12">
        <v>1</v>
      </c>
      <c r="G7" s="30">
        <v>20</v>
      </c>
      <c r="H7" s="31">
        <f>ROUND(($F$4+($F$4*$G7%*H$5-$F$4*$G7%))*$F7,2)</f>
        <v>7073.7</v>
      </c>
      <c r="I7" s="16">
        <f>ROUND(($F$4*$F7*$G7%*H$5-$F$4*$F7*$G7%)+$F$4*$F7*$G7%,2)</f>
        <v>2109.6999999999998</v>
      </c>
      <c r="J7" s="31">
        <f>ROUND(($F$4+($F$4*$G7%*J$5-$F$4*$G7%))*$F7,2)</f>
        <v>7073.7</v>
      </c>
      <c r="K7" s="16">
        <f>ROUND(($F$4*$F7*$G7%*J$5-$F$4*$F7*$G7%)+$F$4*$F7*$G7%,2)</f>
        <v>2109.6999999999998</v>
      </c>
      <c r="L7" s="31">
        <f>ROUND(($F$4+($F$4*$G7%*L$5-$F$4*$G7%))*$F7,2)</f>
        <v>7073.7</v>
      </c>
      <c r="M7" s="16">
        <f>ROUND(($F$4*$F7*$G7%*L$5-$F$4*$F7*$G7%)+$F$4*$F7*$G7%,2)</f>
        <v>2109.6999999999998</v>
      </c>
      <c r="N7" s="31">
        <f>ROUND(($F$4+($F$4*$G7%*N$5-$F$4*$G7%))*$F7,2)</f>
        <v>7197.8</v>
      </c>
      <c r="O7" s="16">
        <f>ROUND(($F$4*$F7*$G7%*N$5-$F$4*$F7*$G7%)+$F$4*$F7*$G7%,2)</f>
        <v>2233.8000000000002</v>
      </c>
      <c r="P7" s="31">
        <f>ROUND(($F$4+($F$4*$G7%*P$5-$F$4*$G7%))*$F7,2)</f>
        <v>7197.8</v>
      </c>
      <c r="Q7" s="16">
        <f>ROUND(($F$4*$F7*$G7%*P$5-$F$4*$F7*$G7%)+$F$4*$F7*$G7%,2)</f>
        <v>2233.8000000000002</v>
      </c>
      <c r="R7" s="31">
        <f>ROUND(($F$4+($F$4*$G7%*R$5-$F$4*$G7%))*$F7,2)</f>
        <v>7570.1</v>
      </c>
      <c r="S7" s="16">
        <f>ROUND(($F$4*$F7*$G7%*R$5-$F$4*$F7*$G7%)+$F$4*$F7*$G7%,2)</f>
        <v>2606.1</v>
      </c>
      <c r="T7" s="31">
        <f>ROUND(($F$4+($F$4*$G7%*T$5-$F$4*$G7%))*$F7,2)</f>
        <v>7942.4</v>
      </c>
      <c r="U7" s="16">
        <f>ROUND(($F$4*$F7*$G7%*T$5-$F$4*$F7*$G7%)+$F$4*$F7*$G7%,2)</f>
        <v>2978.4</v>
      </c>
    </row>
    <row r="8" spans="1:21" s="10" customFormat="1" ht="29.25" customHeight="1">
      <c r="A8" s="2">
        <v>2</v>
      </c>
      <c r="B8" s="3" t="s">
        <v>43</v>
      </c>
      <c r="C8" s="6" t="s">
        <v>44</v>
      </c>
      <c r="D8" s="14" t="s">
        <v>5</v>
      </c>
      <c r="E8" s="15" t="s">
        <v>6</v>
      </c>
      <c r="F8" s="19">
        <v>1</v>
      </c>
      <c r="G8" s="11">
        <v>20</v>
      </c>
      <c r="H8" s="31">
        <f t="shared" ref="H8:T15" si="0">ROUND(($F$4+($F$4*$G8%*H$5-$F$4*$G8%))*$F8,2)</f>
        <v>7073.7</v>
      </c>
      <c r="I8" s="16">
        <f t="shared" ref="I8:M15" si="1">ROUND(($F$4*$F8*$G8%*H$5-$F$4*$F8*$G8%)+$F$4*$F8*$G8%,2)</f>
        <v>2109.6999999999998</v>
      </c>
      <c r="J8" s="31">
        <f t="shared" si="0"/>
        <v>7073.7</v>
      </c>
      <c r="K8" s="16">
        <f t="shared" ref="K8:K15" si="2">ROUND(($F$4*$F8*$G8%*J$5-$F$4*$F8*$G8%)+$F$4*$F8*$G8%,2)</f>
        <v>2109.6999999999998</v>
      </c>
      <c r="L8" s="31">
        <f t="shared" si="0"/>
        <v>7073.7</v>
      </c>
      <c r="M8" s="16">
        <f t="shared" si="1"/>
        <v>2109.6999999999998</v>
      </c>
      <c r="N8" s="31">
        <f t="shared" si="0"/>
        <v>7197.8</v>
      </c>
      <c r="O8" s="16">
        <f t="shared" ref="O8:O15" si="3">ROUND(($F$4*$F8*$G8%*N$5-$F$4*$F8*$G8%)+$F$4*$F8*$G8%,2)</f>
        <v>2233.8000000000002</v>
      </c>
      <c r="P8" s="31">
        <f t="shared" si="0"/>
        <v>7197.8</v>
      </c>
      <c r="Q8" s="16">
        <f t="shared" ref="Q8:Q15" si="4">ROUND(($F$4*$F8*$G8%*P$5-$F$4*$F8*$G8%)+$F$4*$F8*$G8%,2)</f>
        <v>2233.8000000000002</v>
      </c>
      <c r="R8" s="31">
        <f t="shared" si="0"/>
        <v>7570.1</v>
      </c>
      <c r="S8" s="16">
        <f t="shared" ref="S8:S15" si="5">ROUND(($F$4*$F8*$G8%*R$5-$F$4*$F8*$G8%)+$F$4*$F8*$G8%,2)</f>
        <v>2606.1</v>
      </c>
      <c r="T8" s="31">
        <f t="shared" si="0"/>
        <v>7942.4</v>
      </c>
      <c r="U8" s="16">
        <f t="shared" ref="U8:U15" si="6">ROUND(($F$4*$F8*$G8%*T$5-$F$4*$F8*$G8%)+$F$4*$F8*$G8%,2)</f>
        <v>2978.4</v>
      </c>
    </row>
    <row r="9" spans="1:21" s="10" customFormat="1" ht="29.25" customHeight="1">
      <c r="A9" s="2">
        <v>3</v>
      </c>
      <c r="B9" s="4" t="s">
        <v>20</v>
      </c>
      <c r="C9" s="6" t="s">
        <v>21</v>
      </c>
      <c r="D9" s="7" t="s">
        <v>11</v>
      </c>
      <c r="E9" s="8" t="s">
        <v>6</v>
      </c>
      <c r="F9" s="2">
        <v>1.05</v>
      </c>
      <c r="G9" s="11">
        <v>20</v>
      </c>
      <c r="H9" s="31">
        <f t="shared" si="0"/>
        <v>7427.39</v>
      </c>
      <c r="I9" s="16">
        <f t="shared" si="1"/>
        <v>2215.19</v>
      </c>
      <c r="J9" s="31">
        <f t="shared" si="0"/>
        <v>7427.39</v>
      </c>
      <c r="K9" s="16">
        <f t="shared" si="2"/>
        <v>2215.19</v>
      </c>
      <c r="L9" s="31">
        <f t="shared" si="0"/>
        <v>7427.39</v>
      </c>
      <c r="M9" s="16">
        <f t="shared" si="1"/>
        <v>2215.19</v>
      </c>
      <c r="N9" s="31">
        <f t="shared" si="0"/>
        <v>7557.69</v>
      </c>
      <c r="O9" s="16">
        <f t="shared" si="3"/>
        <v>2345.4899999999998</v>
      </c>
      <c r="P9" s="31">
        <f t="shared" si="0"/>
        <v>7557.69</v>
      </c>
      <c r="Q9" s="16">
        <f t="shared" si="4"/>
        <v>2345.4899999999998</v>
      </c>
      <c r="R9" s="31">
        <f t="shared" si="0"/>
        <v>7948.61</v>
      </c>
      <c r="S9" s="16">
        <f t="shared" si="5"/>
        <v>2736.41</v>
      </c>
      <c r="T9" s="31">
        <f t="shared" si="0"/>
        <v>8339.52</v>
      </c>
      <c r="U9" s="16">
        <f t="shared" si="6"/>
        <v>3127.32</v>
      </c>
    </row>
    <row r="10" spans="1:21" s="10" customFormat="1" ht="29.25" customHeight="1">
      <c r="A10" s="2">
        <v>4</v>
      </c>
      <c r="B10" s="3" t="s">
        <v>7</v>
      </c>
      <c r="C10" s="6" t="s">
        <v>22</v>
      </c>
      <c r="D10" s="7" t="s">
        <v>5</v>
      </c>
      <c r="E10" s="8" t="s">
        <v>6</v>
      </c>
      <c r="F10" s="2">
        <v>1.08</v>
      </c>
      <c r="G10" s="11">
        <v>20</v>
      </c>
      <c r="H10" s="31">
        <f t="shared" si="0"/>
        <v>7639.6</v>
      </c>
      <c r="I10" s="16">
        <f t="shared" si="1"/>
        <v>2278.48</v>
      </c>
      <c r="J10" s="31">
        <f t="shared" si="0"/>
        <v>7639.6</v>
      </c>
      <c r="K10" s="16">
        <f t="shared" si="2"/>
        <v>2278.48</v>
      </c>
      <c r="L10" s="31">
        <f t="shared" si="0"/>
        <v>7639.6</v>
      </c>
      <c r="M10" s="16">
        <f t="shared" si="1"/>
        <v>2278.48</v>
      </c>
      <c r="N10" s="31">
        <f t="shared" si="0"/>
        <v>7773.62</v>
      </c>
      <c r="O10" s="16">
        <f t="shared" si="3"/>
        <v>2412.5</v>
      </c>
      <c r="P10" s="31">
        <f t="shared" si="0"/>
        <v>7773.62</v>
      </c>
      <c r="Q10" s="16">
        <f t="shared" si="4"/>
        <v>2412.5</v>
      </c>
      <c r="R10" s="31">
        <f t="shared" si="0"/>
        <v>8175.71</v>
      </c>
      <c r="S10" s="16">
        <f t="shared" si="5"/>
        <v>2814.59</v>
      </c>
      <c r="T10" s="31">
        <f t="shared" si="0"/>
        <v>8577.7900000000009</v>
      </c>
      <c r="U10" s="16">
        <f t="shared" si="6"/>
        <v>3216.67</v>
      </c>
    </row>
    <row r="11" spans="1:21" s="10" customFormat="1" ht="29.25" customHeight="1">
      <c r="A11" s="2">
        <v>5</v>
      </c>
      <c r="B11" s="4" t="s">
        <v>15</v>
      </c>
      <c r="C11" s="6" t="s">
        <v>16</v>
      </c>
      <c r="D11" s="7" t="s">
        <v>11</v>
      </c>
      <c r="E11" s="8" t="s">
        <v>12</v>
      </c>
      <c r="F11" s="2">
        <v>2.76</v>
      </c>
      <c r="G11" s="11">
        <v>20</v>
      </c>
      <c r="H11" s="31">
        <f t="shared" si="0"/>
        <v>19523.41</v>
      </c>
      <c r="I11" s="16">
        <f t="shared" si="1"/>
        <v>5822.77</v>
      </c>
      <c r="J11" s="31">
        <f t="shared" si="0"/>
        <v>19523.41</v>
      </c>
      <c r="K11" s="16">
        <f t="shared" si="2"/>
        <v>5822.77</v>
      </c>
      <c r="L11" s="31">
        <f t="shared" si="0"/>
        <v>19523.41</v>
      </c>
      <c r="M11" s="16">
        <f t="shared" si="1"/>
        <v>5822.77</v>
      </c>
      <c r="N11" s="31">
        <f t="shared" si="0"/>
        <v>19865.93</v>
      </c>
      <c r="O11" s="16">
        <f t="shared" si="3"/>
        <v>6165.29</v>
      </c>
      <c r="P11" s="31">
        <f t="shared" si="0"/>
        <v>19865.93</v>
      </c>
      <c r="Q11" s="16">
        <f t="shared" si="4"/>
        <v>6165.29</v>
      </c>
      <c r="R11" s="31">
        <f t="shared" si="0"/>
        <v>20893.48</v>
      </c>
      <c r="S11" s="16">
        <f t="shared" si="5"/>
        <v>7192.84</v>
      </c>
      <c r="T11" s="31">
        <f t="shared" si="0"/>
        <v>21921.02</v>
      </c>
      <c r="U11" s="16">
        <f t="shared" si="6"/>
        <v>8220.3799999999992</v>
      </c>
    </row>
    <row r="12" spans="1:21" s="10" customFormat="1" ht="29.25" customHeight="1">
      <c r="A12" s="2">
        <v>6</v>
      </c>
      <c r="B12" s="4" t="s">
        <v>25</v>
      </c>
      <c r="C12" s="6" t="s">
        <v>26</v>
      </c>
      <c r="D12" s="7" t="s">
        <v>11</v>
      </c>
      <c r="E12" s="8" t="s">
        <v>12</v>
      </c>
      <c r="F12" s="2">
        <v>2.88</v>
      </c>
      <c r="G12" s="11">
        <v>20</v>
      </c>
      <c r="H12" s="31">
        <f t="shared" si="0"/>
        <v>20372.259999999998</v>
      </c>
      <c r="I12" s="16">
        <f t="shared" si="1"/>
        <v>6075.94</v>
      </c>
      <c r="J12" s="31">
        <f t="shared" si="0"/>
        <v>20372.259999999998</v>
      </c>
      <c r="K12" s="16">
        <f t="shared" si="2"/>
        <v>6075.94</v>
      </c>
      <c r="L12" s="31">
        <f t="shared" si="0"/>
        <v>20372.259999999998</v>
      </c>
      <c r="M12" s="16">
        <f t="shared" si="1"/>
        <v>6075.94</v>
      </c>
      <c r="N12" s="31">
        <f t="shared" si="0"/>
        <v>20729.66</v>
      </c>
      <c r="O12" s="16">
        <f t="shared" si="3"/>
        <v>6433.34</v>
      </c>
      <c r="P12" s="31">
        <f t="shared" si="0"/>
        <v>20729.66</v>
      </c>
      <c r="Q12" s="16">
        <f t="shared" si="4"/>
        <v>6433.34</v>
      </c>
      <c r="R12" s="31">
        <f t="shared" si="0"/>
        <v>21801.89</v>
      </c>
      <c r="S12" s="16">
        <f t="shared" si="5"/>
        <v>7505.57</v>
      </c>
      <c r="T12" s="31">
        <f t="shared" si="0"/>
        <v>22874.11</v>
      </c>
      <c r="U12" s="16">
        <f t="shared" si="6"/>
        <v>8577.7900000000009</v>
      </c>
    </row>
    <row r="13" spans="1:21" s="10" customFormat="1" ht="29.25" customHeight="1">
      <c r="A13" s="2">
        <v>7</v>
      </c>
      <c r="B13" s="4" t="s">
        <v>9</v>
      </c>
      <c r="C13" s="6" t="s">
        <v>10</v>
      </c>
      <c r="D13" s="7" t="s">
        <v>11</v>
      </c>
      <c r="E13" s="8" t="s">
        <v>12</v>
      </c>
      <c r="F13" s="2">
        <v>3.01</v>
      </c>
      <c r="G13" s="11">
        <v>20</v>
      </c>
      <c r="H13" s="31">
        <f t="shared" si="0"/>
        <v>21291.84</v>
      </c>
      <c r="I13" s="16">
        <f t="shared" si="1"/>
        <v>6350.2</v>
      </c>
      <c r="J13" s="31">
        <f t="shared" si="0"/>
        <v>21291.84</v>
      </c>
      <c r="K13" s="16">
        <f t="shared" si="2"/>
        <v>6350.2</v>
      </c>
      <c r="L13" s="31">
        <f t="shared" si="0"/>
        <v>21291.84</v>
      </c>
      <c r="M13" s="16">
        <f t="shared" si="1"/>
        <v>6350.2</v>
      </c>
      <c r="N13" s="31">
        <f t="shared" si="0"/>
        <v>21665.38</v>
      </c>
      <c r="O13" s="16">
        <f t="shared" si="3"/>
        <v>6723.74</v>
      </c>
      <c r="P13" s="31">
        <f t="shared" si="0"/>
        <v>21665.38</v>
      </c>
      <c r="Q13" s="16">
        <f t="shared" si="4"/>
        <v>6723.74</v>
      </c>
      <c r="R13" s="31">
        <f t="shared" si="0"/>
        <v>22786</v>
      </c>
      <c r="S13" s="16">
        <f t="shared" si="5"/>
        <v>7844.36</v>
      </c>
      <c r="T13" s="31">
        <f t="shared" si="0"/>
        <v>23906.62</v>
      </c>
      <c r="U13" s="16">
        <f t="shared" si="6"/>
        <v>8964.98</v>
      </c>
    </row>
    <row r="14" spans="1:21" s="10" customFormat="1" ht="29.25" customHeight="1">
      <c r="A14" s="2">
        <v>8</v>
      </c>
      <c r="B14" s="4" t="s">
        <v>17</v>
      </c>
      <c r="C14" s="6" t="s">
        <v>18</v>
      </c>
      <c r="D14" s="7" t="s">
        <v>19</v>
      </c>
      <c r="E14" s="8" t="s">
        <v>12</v>
      </c>
      <c r="F14" s="2">
        <v>5.23</v>
      </c>
      <c r="G14" s="11">
        <v>15</v>
      </c>
      <c r="H14" s="31">
        <f t="shared" si="0"/>
        <v>35859.629999999997</v>
      </c>
      <c r="I14" s="16">
        <f t="shared" si="1"/>
        <v>8275.2999999999993</v>
      </c>
      <c r="J14" s="31">
        <f t="shared" si="0"/>
        <v>35859.629999999997</v>
      </c>
      <c r="K14" s="16">
        <f t="shared" si="2"/>
        <v>8275.2999999999993</v>
      </c>
      <c r="L14" s="31">
        <f t="shared" si="0"/>
        <v>35859.629999999997</v>
      </c>
      <c r="M14" s="16">
        <f t="shared" si="1"/>
        <v>8275.2999999999993</v>
      </c>
      <c r="N14" s="31">
        <f t="shared" si="0"/>
        <v>36346.410000000003</v>
      </c>
      <c r="O14" s="16">
        <f>ROUND(($F$4*$F14*$G14%*N$5-$F$4*$F14*$G14%)+$F$4*$F14*$G14%,2)</f>
        <v>8762.08</v>
      </c>
      <c r="P14" s="31">
        <f t="shared" si="0"/>
        <v>36346.410000000003</v>
      </c>
      <c r="Q14" s="16">
        <f t="shared" si="4"/>
        <v>8762.08</v>
      </c>
      <c r="R14" s="31">
        <f>ROUND(($F$4+($F$4*$G14%*R$5-$F$4*$G14%))*$F14,2)</f>
        <v>37806.75</v>
      </c>
      <c r="S14" s="16">
        <f t="shared" si="5"/>
        <v>10222.43</v>
      </c>
      <c r="T14" s="31">
        <f t="shared" si="0"/>
        <v>39267.1</v>
      </c>
      <c r="U14" s="16">
        <f t="shared" si="6"/>
        <v>11682.77</v>
      </c>
    </row>
    <row r="15" spans="1:21" s="10" customFormat="1" ht="29.25" customHeight="1">
      <c r="A15" s="2">
        <v>9</v>
      </c>
      <c r="B15" s="4" t="s">
        <v>13</v>
      </c>
      <c r="C15" s="6" t="s">
        <v>14</v>
      </c>
      <c r="D15" s="7" t="s">
        <v>19</v>
      </c>
      <c r="E15" s="8" t="s">
        <v>12</v>
      </c>
      <c r="F15" s="2">
        <v>5.73</v>
      </c>
      <c r="G15" s="11">
        <v>15</v>
      </c>
      <c r="H15" s="31">
        <f t="shared" si="0"/>
        <v>39287.89</v>
      </c>
      <c r="I15" s="16">
        <f t="shared" si="1"/>
        <v>9066.44</v>
      </c>
      <c r="J15" s="31">
        <f t="shared" si="0"/>
        <v>39287.89</v>
      </c>
      <c r="K15" s="16">
        <f t="shared" si="2"/>
        <v>9066.44</v>
      </c>
      <c r="L15" s="31">
        <f t="shared" si="0"/>
        <v>39287.89</v>
      </c>
      <c r="M15" s="16">
        <f t="shared" si="1"/>
        <v>9066.44</v>
      </c>
      <c r="N15" s="31">
        <f t="shared" si="0"/>
        <v>39821.21</v>
      </c>
      <c r="O15" s="16">
        <f t="shared" si="3"/>
        <v>9599.76</v>
      </c>
      <c r="P15" s="31">
        <f t="shared" si="0"/>
        <v>39821.21</v>
      </c>
      <c r="Q15" s="16">
        <f t="shared" si="4"/>
        <v>9599.76</v>
      </c>
      <c r="R15" s="31">
        <f t="shared" si="0"/>
        <v>41421.17</v>
      </c>
      <c r="S15" s="16">
        <f t="shared" si="5"/>
        <v>11199.71</v>
      </c>
      <c r="T15" s="31">
        <f t="shared" si="0"/>
        <v>43021.13</v>
      </c>
      <c r="U15" s="16">
        <f t="shared" si="6"/>
        <v>12799.67</v>
      </c>
    </row>
    <row r="16" spans="1:21" s="10" customFormat="1" ht="9.75" customHeight="1">
      <c r="A16" s="26"/>
      <c r="B16" s="21"/>
      <c r="C16" s="37"/>
      <c r="D16" s="38"/>
      <c r="E16" s="39"/>
      <c r="F16" s="40"/>
      <c r="G16" s="18"/>
      <c r="H16" s="36"/>
      <c r="I16" s="17"/>
      <c r="J16" s="17"/>
      <c r="K16" s="17"/>
      <c r="L16" s="36"/>
      <c r="M16" s="17"/>
      <c r="N16" s="36"/>
      <c r="O16" s="17"/>
      <c r="P16" s="36"/>
      <c r="Q16" s="17"/>
      <c r="R16" s="36"/>
      <c r="S16" s="17"/>
      <c r="T16" s="36"/>
      <c r="U16" s="17"/>
    </row>
    <row r="17" spans="1:21" ht="22.5" customHeight="1">
      <c r="A17" s="43" t="s">
        <v>46</v>
      </c>
      <c r="B17" s="43"/>
      <c r="C17" s="43"/>
      <c r="D17" s="43"/>
      <c r="E17" s="43"/>
      <c r="F17" s="43"/>
    </row>
    <row r="18" spans="1:21" ht="35.25" customHeight="1">
      <c r="E18" s="22" t="s">
        <v>48</v>
      </c>
      <c r="F18" s="34">
        <v>3091</v>
      </c>
    </row>
    <row r="19" spans="1:21" s="10" customFormat="1" ht="38.25">
      <c r="A19" s="2">
        <v>10</v>
      </c>
      <c r="B19" s="3" t="s">
        <v>8</v>
      </c>
      <c r="C19" s="6" t="s">
        <v>23</v>
      </c>
      <c r="D19" s="8" t="s">
        <v>28</v>
      </c>
      <c r="E19" s="8" t="s">
        <v>27</v>
      </c>
      <c r="F19" s="2">
        <v>1</v>
      </c>
      <c r="G19" s="11">
        <v>4.2</v>
      </c>
      <c r="H19" s="35">
        <f>ROUND(($F$18+($F$18*$G19%*H$5-$F$18*$G19%))*$F19,2)</f>
        <v>3181.88</v>
      </c>
      <c r="I19" s="9">
        <f>ROUND(($F$18*$F19*$G19%*H$5-$F$18*$F19*$G19%)+$F$18*$F19*$G19%,2)</f>
        <v>220.7</v>
      </c>
      <c r="J19" s="9"/>
      <c r="K19" s="9"/>
      <c r="L19" s="35">
        <f>ROUND(($F$18+($F$18*$G19%*L$5-$F$18*$G19%))*$F19,2)</f>
        <v>3181.88</v>
      </c>
      <c r="M19" s="9">
        <f>ROUND(($F$18*$F19*$G19%*L$5-$F$18*$F19*$G19%)+$F$18*$F19*$G19%,2)</f>
        <v>220.7</v>
      </c>
      <c r="N19" s="35">
        <f>ROUND(($F$18+($F$18*$G19%*N$5-$F$18*$G19%))*$F19,2)</f>
        <v>3194.86</v>
      </c>
      <c r="O19" s="9">
        <f>ROUND(($F$18*$F19*$G19%*N$5-$F$18*$F19*$G19%)+$F$18*$F19*$G19%,2)</f>
        <v>233.68</v>
      </c>
      <c r="P19" s="35">
        <f>ROUND(($F$18+($F$18*$G19%*P$5-$F$18*$G19%))*$F19,2)</f>
        <v>3194.86</v>
      </c>
      <c r="Q19" s="9">
        <f>ROUND(($F$18*$F19*$G19%*P$5-$F$18*$F19*$G19%)+$F$18*$F19*$G19%,2)</f>
        <v>233.68</v>
      </c>
      <c r="R19" s="35">
        <f>ROUND(($F$18+($F$18*$G19%*R$5-$F$18*$G19%))*$F19,2)</f>
        <v>3233.8</v>
      </c>
      <c r="S19" s="9">
        <f>ROUND(($F$18*$F19*$G19%*R$5-$F$18*$F19*$G19%)+$F$18*$F19*$G19%,2)</f>
        <v>272.63</v>
      </c>
      <c r="T19" s="35">
        <f>ROUND(($F$18+($F$18*$G19%*T$5-$F$18*$G19%))*$F19,2)</f>
        <v>3272.75</v>
      </c>
      <c r="U19" s="9">
        <f>ROUND(($F$18*$F19*$G19%*T$5-$F$18*$F19*$G19%)+$F$18*$F19*$G19%,2)</f>
        <v>311.57</v>
      </c>
    </row>
  </sheetData>
  <sheetProtection formatCells="0" formatRows="0" insertRows="0" insertHyperlinks="0" deleteRows="0" sort="0" autoFilter="0" pivotTables="0"/>
  <mergeCells count="24">
    <mergeCell ref="T5:U5"/>
    <mergeCell ref="A17:F17"/>
    <mergeCell ref="J3:K3"/>
    <mergeCell ref="J4:K4"/>
    <mergeCell ref="J5:K5"/>
    <mergeCell ref="A5:F5"/>
    <mergeCell ref="H5:I5"/>
    <mergeCell ref="L5:M5"/>
    <mergeCell ref="N5:O5"/>
    <mergeCell ref="P5:Q5"/>
    <mergeCell ref="R5:S5"/>
    <mergeCell ref="H4:I4"/>
    <mergeCell ref="L4:M4"/>
    <mergeCell ref="N4:O4"/>
    <mergeCell ref="P4:Q4"/>
    <mergeCell ref="R4:S4"/>
    <mergeCell ref="T4:U4"/>
    <mergeCell ref="A2:U2"/>
    <mergeCell ref="H3:I3"/>
    <mergeCell ref="L3:M3"/>
    <mergeCell ref="N3:O3"/>
    <mergeCell ref="P3:Q3"/>
    <mergeCell ref="R3:S3"/>
    <mergeCell ref="T3:U3"/>
  </mergeCells>
  <printOptions horizontalCentered="1"/>
  <pageMargins left="0" right="0" top="0.55118110236220474" bottom="0.55118110236220474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01.01.2019</vt:lpstr>
      <vt:lpstr>01.03.2019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Анастасия Николаевна</dc:creator>
  <cp:lastModifiedBy>Полякова Анастасия Николаевна</cp:lastModifiedBy>
  <cp:lastPrinted>2018-03-15T07:09:45Z</cp:lastPrinted>
  <dcterms:created xsi:type="dcterms:W3CDTF">2016-01-26T06:12:00Z</dcterms:created>
  <dcterms:modified xsi:type="dcterms:W3CDTF">2019-03-27T12:23:27Z</dcterms:modified>
</cp:coreProperties>
</file>